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K:\Asogan\2024-2025\ENNERDALE CIVIC CENTRE\"/>
    </mc:Choice>
  </mc:AlternateContent>
  <xr:revisionPtr revIDLastSave="0" documentId="13_ncr:1_{4C67F9EC-C4D4-4F1E-A670-A2F5C3554AB7}" xr6:coauthVersionLast="47" xr6:coauthVersionMax="47" xr10:uidLastSave="{00000000-0000-0000-0000-000000000000}"/>
  <bookViews>
    <workbookView xWindow="-108" yWindow="-108" windowWidth="23256" windowHeight="12456" tabRatio="887" firstSheet="1" activeTab="1" xr2:uid="{00000000-000D-0000-FFFF-FFFF00000000}"/>
  </bookViews>
  <sheets>
    <sheet name="Ennedale Civic Centre" sheetId="1" state="hidden" r:id="rId1"/>
    <sheet name="Preliminaries" sheetId="2" r:id="rId2"/>
    <sheet name="Section 1" sheetId="3" r:id="rId3"/>
    <sheet name="Alterations" sheetId="4" r:id="rId4"/>
    <sheet name="Section 2" sheetId="5" r:id="rId5"/>
    <sheet name="Waterproofing" sheetId="6" r:id="rId6"/>
    <sheet name="Roof Coverings" sheetId="7" r:id="rId7"/>
    <sheet name="Carperntry &amp; Joinery" sheetId="8" r:id="rId8"/>
    <sheet name="Ceilings &amp; Partitions" sheetId="9" r:id="rId9"/>
    <sheet name="Floor Coverings" sheetId="10" r:id="rId10"/>
    <sheet name="Ironmonmgery" sheetId="11" r:id="rId11"/>
    <sheet name="Plastering" sheetId="12" r:id="rId12"/>
    <sheet name="Tiling" sheetId="13" r:id="rId13"/>
    <sheet name="Plumbing &amp; Drainage" sheetId="20" r:id="rId14"/>
    <sheet name="Glazing" sheetId="22" r:id="rId15"/>
    <sheet name="Paintwork" sheetId="23" r:id="rId16"/>
    <sheet name="Section 3" sheetId="21" r:id="rId17"/>
    <sheet name="External Works" sheetId="24" r:id="rId18"/>
    <sheet name="Section 4" sheetId="25" r:id="rId19"/>
    <sheet name="Provision Sums" sheetId="26" r:id="rId20"/>
    <sheet name="Section 5" sheetId="27" r:id="rId21"/>
    <sheet name="FINAL SUMMARY" sheetId="28" r:id="rId22"/>
  </sheets>
  <definedNames>
    <definedName name="_xlnm.Print_Area" localSheetId="3">Alterations!$A$3:$F$111</definedName>
    <definedName name="_xlnm.Print_Area" localSheetId="7">'Carperntry &amp; Joinery'!$A$3:$F$67</definedName>
    <definedName name="_xlnm.Print_Area" localSheetId="8">'Ceilings &amp; Partitions'!$A$3:$F$52</definedName>
    <definedName name="_xlnm.Print_Area" localSheetId="17">'External Works'!$A$2:$F$64</definedName>
    <definedName name="_xlnm.Print_Area" localSheetId="21">'FINAL SUMMARY'!$A$3:$E$29</definedName>
    <definedName name="_xlnm.Print_Area" localSheetId="9">'Floor Coverings'!$A$3:$F$34</definedName>
    <definedName name="_xlnm.Print_Area" localSheetId="14">Glazing!$A$3:$F$39</definedName>
    <definedName name="_xlnm.Print_Area" localSheetId="10">Ironmonmgery!$A$3:$F$89</definedName>
    <definedName name="_xlnm.Print_Area" localSheetId="15">Paintwork!$A$3:$F$88</definedName>
    <definedName name="_xlnm.Print_Area" localSheetId="11">Plastering!$A$3:$F$35</definedName>
    <definedName name="_xlnm.Print_Area" localSheetId="13">'Plumbing &amp; Drainage'!$A$3:$F$119</definedName>
    <definedName name="_xlnm.Print_Area" localSheetId="1">Preliminaries!$A$3:$F$657</definedName>
    <definedName name="_xlnm.Print_Area" localSheetId="19">'Provision Sums'!$A$3:$F$149</definedName>
    <definedName name="_xlnm.Print_Area" localSheetId="6">'Roof Coverings'!$A$3:$F$19</definedName>
    <definedName name="_xlnm.Print_Area" localSheetId="2">'Section 1'!$A$1:$F$23</definedName>
    <definedName name="_xlnm.Print_Area" localSheetId="4">'Section 2'!$A$1:$F$23</definedName>
    <definedName name="_xlnm.Print_Area" localSheetId="16">'Section 3'!$A$1:$F$27</definedName>
    <definedName name="_xlnm.Print_Area" localSheetId="18">'Section 4'!$A$1:$F$27</definedName>
    <definedName name="_xlnm.Print_Area" localSheetId="20">'Section 5'!$A$1:$F$27</definedName>
    <definedName name="_xlnm.Print_Area" localSheetId="12">Tiling!$A$3:$F$44</definedName>
    <definedName name="_xlnm.Print_Area" localSheetId="5">Waterproofing!$A$3:$F$43</definedName>
    <definedName name="_xlnm.Print_Titles" localSheetId="3">Alterations!$3:$10</definedName>
    <definedName name="_xlnm.Print_Titles" localSheetId="7">'Carperntry &amp; Joinery'!$3:$8</definedName>
    <definedName name="_xlnm.Print_Titles" localSheetId="8">'Ceilings &amp; Partitions'!$3:$8</definedName>
    <definedName name="_xlnm.Print_Titles" localSheetId="17">'External Works'!$2:$9</definedName>
    <definedName name="_xlnm.Print_Titles" localSheetId="9">'Floor Coverings'!$3:$8</definedName>
    <definedName name="_xlnm.Print_Titles" localSheetId="14">Glazing!$3:$8</definedName>
    <definedName name="_xlnm.Print_Titles" localSheetId="10">Ironmonmgery!$3:$8</definedName>
    <definedName name="_xlnm.Print_Titles" localSheetId="15">Paintwork!$3:$8</definedName>
    <definedName name="_xlnm.Print_Titles" localSheetId="11">Plastering!$3:$8</definedName>
    <definedName name="_xlnm.Print_Titles" localSheetId="13">'Plumbing &amp; Drainage'!$3:$8</definedName>
    <definedName name="_xlnm.Print_Titles" localSheetId="1">Preliminaries!$3:$8</definedName>
    <definedName name="_xlnm.Print_Titles" localSheetId="19">'Provision Sums'!$3:$8</definedName>
    <definedName name="_xlnm.Print_Titles" localSheetId="6">'Roof Coverings'!$3:$8</definedName>
    <definedName name="_xlnm.Print_Titles" localSheetId="12">Tiling!$3:$8</definedName>
    <definedName name="_xlnm.Print_Titles" localSheetId="5">Waterproofing!$3:$10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3" i="4" l="1"/>
  <c r="I69" i="4" l="1"/>
  <c r="D95" i="20"/>
  <c r="D93" i="20"/>
  <c r="D22" i="10"/>
  <c r="D35" i="13"/>
  <c r="D60" i="23"/>
  <c r="I43" i="9"/>
  <c r="J43" i="9" s="1"/>
  <c r="I35" i="9"/>
  <c r="A62" i="24"/>
  <c r="A56" i="24"/>
  <c r="F119" i="20" l="1"/>
  <c r="F39" i="22"/>
  <c r="F64" i="24"/>
  <c r="F44" i="13"/>
  <c r="F17" i="21" s="1"/>
  <c r="F88" i="23"/>
  <c r="F23" i="21" s="1"/>
  <c r="F3" i="25"/>
  <c r="F26" i="25" s="1"/>
  <c r="E11" i="28" s="1"/>
  <c r="F21" i="21"/>
  <c r="F19" i="21"/>
  <c r="F34" i="10"/>
  <c r="F19" i="7"/>
  <c r="F5" i="21" s="1"/>
  <c r="F3" i="3"/>
  <c r="F23" i="3" s="1"/>
  <c r="E5" i="28" s="1"/>
  <c r="F35" i="12" l="1"/>
  <c r="F15" i="21" s="1"/>
  <c r="F89" i="11"/>
  <c r="F13" i="21" s="1"/>
  <c r="F111" i="4"/>
  <c r="F3" i="5" s="1"/>
  <c r="F23" i="5" s="1"/>
  <c r="E7" i="28" s="1"/>
  <c r="F67" i="8"/>
  <c r="F7" i="21" s="1"/>
  <c r="F43" i="6"/>
  <c r="F3" i="21" s="1"/>
  <c r="F52" i="9"/>
  <c r="F9" i="21" s="1"/>
  <c r="F11" i="21"/>
  <c r="B3" i="27"/>
  <c r="B3" i="25"/>
  <c r="B3" i="3"/>
  <c r="B3" i="5"/>
  <c r="B23" i="21"/>
  <c r="B21" i="21"/>
  <c r="B19" i="21"/>
  <c r="B17" i="21"/>
  <c r="B15" i="21"/>
  <c r="B13" i="21"/>
  <c r="B11" i="21"/>
  <c r="B9" i="21"/>
  <c r="B7" i="21"/>
  <c r="B5" i="21"/>
  <c r="B3" i="21"/>
  <c r="F26" i="21" l="1"/>
  <c r="E9" i="28" s="1"/>
  <c r="F149" i="26"/>
  <c r="F3" i="27" s="1"/>
  <c r="F26" i="27" s="1"/>
  <c r="E13" i="28" s="1"/>
  <c r="E15" i="28" l="1"/>
  <c r="E19" i="28" l="1"/>
  <c r="E23" i="28"/>
  <c r="E25" i="28" l="1"/>
  <c r="E27" i="28" s="1"/>
  <c r="E29" i="28" s="1"/>
</calcChain>
</file>

<file path=xl/sharedStrings.xml><?xml version="1.0" encoding="utf-8"?>
<sst xmlns="http://schemas.openxmlformats.org/spreadsheetml/2006/main" count="2834" uniqueCount="861">
  <si>
    <t>.</t>
  </si>
  <si>
    <t>ITEM NO</t>
  </si>
  <si>
    <t>DESCRIPTION</t>
  </si>
  <si>
    <t>UNIT</t>
  </si>
  <si>
    <t>QUANTITY</t>
  </si>
  <si>
    <t>RATE</t>
  </si>
  <si>
    <t>AMOUNT</t>
  </si>
  <si>
    <t>SECTION 1 PRELIMINARIES &amp; GENERAL</t>
  </si>
  <si>
    <t>H1</t>
  </si>
  <si>
    <t xml:space="preserve">BILL NO. 1 </t>
  </si>
  <si>
    <t>PRELIMINARIES</t>
  </si>
  <si>
    <t>BUILDING AGREEMENT AND PRELIMINARIES</t>
  </si>
  <si>
    <t>H2</t>
  </si>
  <si>
    <t>The JBCC Principal Building Agreement (Edition 6.2 - May 2018) prepared by the Joint Building Contracts Committee shall be the applicable building agreement, amended as hereinafter described</t>
  </si>
  <si>
    <t>The JBCC Principal Building Agreement contract data form an integral part of this agreement</t>
  </si>
  <si>
    <t>The JBCC General Preliminaries (May 2018) published by the Joint Building Contracts Committee for use with the JBCC Principal Building Agreement (Edition 6.2 - May 2018) shall be deemed to be incorporated in these bills of quantities, amended as hereinafter described</t>
  </si>
  <si>
    <t>The contractor is deemed to have referred to the abovementioned documents for the full intent and meaning of each clause</t>
  </si>
  <si>
    <t>The clauses in the abovementioned documents are hereinafter referred to by clause number and heading only</t>
  </si>
  <si>
    <t>Where any item is not relevant to this agreement such item is marked N/A signifying "not applicable"</t>
  </si>
  <si>
    <t>Where standard clauses or alternatives are not entirely applicable to this agreement such amendments, modifications, corrections or supplements as will apply are given under each relevant clause heading and such amendments, modifications, corrections or supplements shall take precedence notwithstanding anything to the contrary contained in the abovementioned documents</t>
  </si>
  <si>
    <t>PREAMBLES FOR TRADES</t>
  </si>
  <si>
    <t>The General Preambles for Trades 2017 published by the Association of South African Quantity Surveyors is designed to support and extend the abbreviated descriptions utilised in these bills of quantities by inter alia referring to SANS construction standards. Where such preambles are not applicable (eg where BS or Euro construction standards are applicable or the design consultants provide other preambles/specifications for insertion), users are to ensure that the abbreviated descriptions when read in conjunction with the Standard System of Measuring Building Work (seventh edition) for works within South Africa or the Standard Method of Measuring Building Work for Africa 2015 (first edition) for works elsewhere in Africa, represent the full description by extending the abbreviated bills of quantities descriptions and/or by inserting appropriate preambles or specifications</t>
  </si>
  <si>
    <t>The General Preambles for Trades 2017 published by the Association of South African Quantity Surveyors shall be deemed to be incorporated in these bills of quantities and no claims arising from brevity of description of items fully described in the said General Preambles will be entertained</t>
  </si>
  <si>
    <t>Supplementary preambles and/or specifications are incorporated in these bills of quantities to satisfy the requirements of this project. Such supplementary preambles and/or specifications shall take precedence over the provisions of the General Preambles</t>
  </si>
  <si>
    <t>The contractor's prices for all items throughout these bills of quantities shall take account of and include where applicable for all of the obligations, requirements and specifications given in the General Preambles and in any supplementary preambles and/or specifications</t>
  </si>
  <si>
    <t>STRUCTURE OF THIS PRELIMINARIES BILL</t>
  </si>
  <si>
    <t>Section A :  A recital of the headings of the individual clauses in the aforementioned JBCC Principal Building Agreement</t>
  </si>
  <si>
    <t>Section B :  A recital of the headings of the individual clauses in the aforementioned JBCC General Preliminaries</t>
  </si>
  <si>
    <t>Section C : Any special clauses to meet the particular circumstances of the project</t>
  </si>
  <si>
    <t>PRICING OF PRELIMINARIES</t>
  </si>
  <si>
    <t xml:space="preserve">Should the contractor select Option A in the contract data for the adjustment of preliminaries, the amounts entered against the relevant items in these preliminaries are to be divided into one or more of the three categories provided namely fixed (F), value related (V) and time related (T) </t>
  </si>
  <si>
    <t>SECTION A: PRINCIPAL BUILDING AGREEMENT</t>
  </si>
  <si>
    <t>Interpretation (A1-A7)</t>
  </si>
  <si>
    <t>H3</t>
  </si>
  <si>
    <t>Clause 1.0 - Definitions and interpretation</t>
  </si>
  <si>
    <t>CONT</t>
  </si>
  <si>
    <t>Pricing of bills of quantities</t>
  </si>
  <si>
    <t>The contractor is to allow opposite each item for all costs in connection therewith. All prices to include, unless otherwise stated, for all materials, fabrication, conveyance and delivery, unloading, storing, unpacking, hoisting, labour, setting, fitting and fixing in position, cutting and waste (except where to be measured in accordance with the standard system of measurement), patterns, models and templates, plant, temporary works, returning of packaging, duties, taxes (other than Value Added Tax), imposts, establishment charges, overheads, profit and all other obligations arising out of this agreement. Value Added Tax (VAT) is to be separately stated on the summary page of these bills of quantities</t>
  </si>
  <si>
    <t>Items left unpriced will be deemed to be covered in prices against other items throughout these bills of quantities and no claim for any extras arising out of the contractor's omission to price any item will be entertained</t>
  </si>
  <si>
    <t>Prices for all construction equipment, temporary works, services and other items shall include for the supply, maintenance, operating cost and subsequent removal and making good as necessary</t>
  </si>
  <si>
    <t>Abbreviated descriptions</t>
  </si>
  <si>
    <t>The items in these bills of quantities utilise abbreviated descriptions. It is the intention that the abbreviated descriptions be fully described when read with the applicable measuring system and the relevant preambles and/or specifications. However, should the full intent and meaning of any description not be clear, the contractor shall, before submission of his tender, call for a written directive from the principal agent, failing which it shall be assumed that the contractor has allowed in his pricing for materials and workmanship in terms of international best practice</t>
  </si>
  <si>
    <t>Legal status of contractor</t>
  </si>
  <si>
    <t>If the contractor constitutes a joint venture, consortium or other unincorporated grouping of two or more persons then:</t>
  </si>
  <si>
    <t>1.   These persons are deemed to be jointly and severally liable to the employer for the performance of this agreement</t>
  </si>
  <si>
    <t xml:space="preserve">2.   These persons shall notify the employer of their leader who has assigned authority to bind the contractor and each of these persons                                                                                                                                          </t>
  </si>
  <si>
    <t>3.  The contractor shall not alter its composition or legal status without the prior written consent of the employer</t>
  </si>
  <si>
    <t>F:............................. V:............................ T:............................</t>
  </si>
  <si>
    <t>Item</t>
  </si>
  <si>
    <t>Clause 2.0 - Law, regulations and notices</t>
  </si>
  <si>
    <t xml:space="preserve">Clause 3.0 - Offer and acceptance  F:............................. V:............................ T:............................ </t>
  </si>
  <si>
    <t>Clause 4.0 - Cession and assignment  F:............................. V:............................ T:............................</t>
  </si>
  <si>
    <t>Clause 5.0 - Documents</t>
  </si>
  <si>
    <t>Value Added Tax</t>
  </si>
  <si>
    <t>Provision is made in the summary page of these bills of quantities for the inclusion of Value Added Tax (VAT)</t>
  </si>
  <si>
    <t>Priced document as specification  Clause 5.4 is deemed to be deleted</t>
  </si>
  <si>
    <t>The principal agent shall decide which portion of the priced document may be used as a specification of materials and goods or methods, if any ?</t>
  </si>
  <si>
    <t>Electronic issue of drawings  All drawings for this project will be issued electronically and the contractor shall be deemed to have received such drawings on the date that such drawings have been dispatched electronically [5.6]</t>
  </si>
  <si>
    <t>Clause 6.0 - Employer's agents</t>
  </si>
  <si>
    <t xml:space="preserve">Delegated authority may be dealt with in B 5.0 of the contract data. </t>
  </si>
  <si>
    <t>Note that the contract instructions hereinafter are selected from those listed in clause 17.1 of the JBCC PBA</t>
  </si>
  <si>
    <t>1.1 Duties [6.2] :  The architect is responsible for the architectural design, functional design and quality inspection of the works</t>
  </si>
  <si>
    <t>1.2 Contract instructions [6.2; 17.1] :</t>
  </si>
  <si>
    <t>1.2.2     Alteration to design, standards or quantity of the works provided that such contract instructions shall not substantially change the scope of the works</t>
  </si>
  <si>
    <t>1.2.3     The site [13.0]</t>
  </si>
  <si>
    <t>1.2.4     Compliance with the law, regulations and bylaws [2.1]</t>
  </si>
  <si>
    <t xml:space="preserve">1.2.5     Provision and testing of samples of materials and goods and/or of finishes and assemblies of elements of the works </t>
  </si>
  <si>
    <t>1.2.6     Opening up of work for inspection, removal or re-execution [23.2.4; 26.4.2]</t>
  </si>
  <si>
    <t>1.2.7     Removal or re-execution of work</t>
  </si>
  <si>
    <t>1.2.8     Removal or substitution of any materials and goods</t>
  </si>
  <si>
    <t>1.2.9     Protection of the works</t>
  </si>
  <si>
    <t>1.2.10   Making good physical loss and repairing damage to the works [23.2.2]</t>
  </si>
  <si>
    <t>1.2.11   Rectification of defects [21.2]</t>
  </si>
  <si>
    <t>1.2.12    A list for practical completion specifying outstanding or defective              work to be rectified to achieve practical completion, a list for             completion and a list for final completion specifying outstanding or             defective work to be rectified to achieve final completion</t>
  </si>
  <si>
    <t>1.2.13   Expenditure of budgetary allowances, prime cost amounts and             provisional sums</t>
  </si>
  <si>
    <t>1.2.14    Appointment of a subcontractor [14.0; 15.0]</t>
  </si>
  <si>
    <t>1.2.15	 Work by direct contractors [16.0]</t>
  </si>
  <si>
    <t>1.2.16   On suspension or termination, protection of the works, removal of             construction equipment and surplus materials and goods [29.0] ?</t>
  </si>
  <si>
    <t>? 2. Quantity surveyor</t>
  </si>
  <si>
    <t>2.1 Duties [6.2] :  The quantity surveyor is responsible for all measurements, valuations, financial assessments and all other quantity surveying and cost control functions of the works</t>
  </si>
  <si>
    <t>2.2 Contract instructions [6.2; 17.1] :</t>
  </si>
  <si>
    <t>2.2.1 No contract instructions delegated to the quantity surveyor</t>
  </si>
  <si>
    <t>? 3. Civil and structural engineer</t>
  </si>
  <si>
    <t>3.1 Duties [6.2] :  The civil and structural engineer is responsible for all aspects of civil and structural engineering design and quality inspection of the works</t>
  </si>
  <si>
    <t>3.2 Contract instructions [6.2; 17.1] :</t>
  </si>
  <si>
    <t xml:space="preserve">3.2.1	Rectification of discrepancies, errors in description or quantity or omission of items in the agreement other than in the JBCC Principal Building Agreement </t>
  </si>
  <si>
    <t>3.2.2	Alteration to design, standards or quantity of the works provided that such contract instructions shall not substantially change the scope of the works</t>
  </si>
  <si>
    <t>3.2.3	The site [13.0]</t>
  </si>
  <si>
    <t>3.2.4	Compliance with the law, regulations and bylaws [2.1]</t>
  </si>
  <si>
    <t>3.2.5	Provision and testing of samples of materials and goods and/or of finishes and assemblies of elements of the works</t>
  </si>
  <si>
    <t>3.2.6	Opening up of work for inspection, removal or re-execution [23.2.4; 26.4.2]</t>
  </si>
  <si>
    <t>3.2.7	Removal or re-execution of work</t>
  </si>
  <si>
    <t>3.2.8	Removal or substitution of any materials and goods</t>
  </si>
  <si>
    <t>3.2.9	Protection of the works</t>
  </si>
  <si>
    <t>3.2.10	Making good physical loss and repairing damage to the works [23.2.2]</t>
  </si>
  <si>
    <t>3.2.11	Rectification of defects [21.2]</t>
  </si>
  <si>
    <t>3.2.12	A list for practical completion specifying outstanding or defective work to be rectified to achieve practical completion, a list for completion and a list for final completion specifying outstanding or defective work to be rectified to achieve final completion</t>
  </si>
  <si>
    <t>3.2.13	Expenditure of budgetary allowances, prime cost amounts and provisional sums ?</t>
  </si>
  <si>
    <t>4. Mechanical engineer</t>
  </si>
  <si>
    <t>4.1 Duties [6.2] :  The mechanical engineer is responsible for all aspects of mechanical engineering design and quality inspection of the works ? and, where appointed by the employer for quantity surveying services in respect of the mechanical installations, for all measurements, valuations, financial assessments and all other quantity surveying and cost control functions</t>
  </si>
  <si>
    <t>4.2 Contract instructions [6.2; 17.1] :</t>
  </si>
  <si>
    <t xml:space="preserve">4.2.1	Rectification of discrepancies, errors in description or quantity or omission of items in the agreement other than in the JBCC Principal Building Agreement </t>
  </si>
  <si>
    <t>4.2.2	Alteration to design, standards or quantity of the works provided that such contract instructions shall not substantially change the scope of the works</t>
  </si>
  <si>
    <t>4.2.3	Compliance with the law, regulations and bylaws [2.1]</t>
  </si>
  <si>
    <t>4.2.4	Provision and testing of samples of materials and goods and/or of finishes and assemblies of elements of the works</t>
  </si>
  <si>
    <t>4.2.5	Opening up of work for inspection, removal or re-execution [23.2.4; 26.4.2]</t>
  </si>
  <si>
    <t>4.2.6	Removal or re-execution of work</t>
  </si>
  <si>
    <t>4.2.7	Removal or substitution of any materials and goods</t>
  </si>
  <si>
    <t>4.2.8	Protection of the works</t>
  </si>
  <si>
    <t>4.2.9	Making good physical loss and repairing damage to the works [23.2.2]</t>
  </si>
  <si>
    <t>4.2.10	Rectification of defects [21.2]</t>
  </si>
  <si>
    <t>4.2.11	A list for practical completion specifying outstanding or defective work to be  rectified to achieve practical completion, a list for completion and a list for final completion specifying outstanding or defective work to be rectified to achieve final completion</t>
  </si>
  <si>
    <t>4.2.12	Expenditure of budgetary allowances, prime cost amounts and provisional sums ?</t>
  </si>
  <si>
    <t>5. Electrical engineer</t>
  </si>
  <si>
    <t>5.1 Duties [6.2] :  The electrical engineer is responsible for all aspects of electrical engineering design and quality inspection of the works ? and, where appointed by the employer for quantity surveying services in respect of the electrical installations, for all measurements, valuations, financial assessments and all other quantity surveying and cost control functions</t>
  </si>
  <si>
    <t>5.2 Contract instructions [6.2; 17.1] :</t>
  </si>
  <si>
    <t xml:space="preserve">5.2.1	Rectification of discrepancies, errors in description or quantity or omission of items in the agreement other than in the JBCC Principal Building Agreement </t>
  </si>
  <si>
    <t>5.2.2	Alteration to design, standards or quantity of the works provided that such contract instructions shall not substantially change the scope of the works</t>
  </si>
  <si>
    <t>5.2.3	Compliance with the law, regulations and bylaws [2.1]</t>
  </si>
  <si>
    <t>5.2.4	Provision and testing of samples of materials and goods and/or of finishes and assemblies of elements of the works</t>
  </si>
  <si>
    <t>5.2.5	Opening up of work for inspection, removal or re-execution [23.2.4; 26.4.2]</t>
  </si>
  <si>
    <t>5.2.6	Removal or re-execution of work</t>
  </si>
  <si>
    <t>5.2.7	Removal or substitution of any materials and goods</t>
  </si>
  <si>
    <t>5.2.8	Protection of the works</t>
  </si>
  <si>
    <t>5.2.9	Making good physical loss and repairing damage to the works [23.2.2]</t>
  </si>
  <si>
    <t>5.2.10	Rectification of defects [21.2]</t>
  </si>
  <si>
    <t>5.2.11	A list for practical completion specifying outstanding or defective work to be rectified to achieve practical completion, a list for completion and a list for final completion specifying outstanding or defective work to be rectified to achieve final completion</t>
  </si>
  <si>
    <t>5.2.12	Expenditure of budgetary allowances, prime cost amounts and provisional sums ?</t>
  </si>
  <si>
    <t>6. Wet services engineer</t>
  </si>
  <si>
    <t>6.1 Duties [6.2] :  The wet services engineer is responsible for all aspects of wet services engineering design and quality inspection of the works</t>
  </si>
  <si>
    <t>6.2 Contract instructions [6.2; 17.1] :</t>
  </si>
  <si>
    <t xml:space="preserve">6.2.1	Rectification of discrepancies, errors in description or quantity or omission of items in the agreement other than in the JBCC Principal Building Agreement </t>
  </si>
  <si>
    <t>6.2.2	Alteration to design, standards or quantity of the works provided that such contract instructions shall not substantially change the scope of the works</t>
  </si>
  <si>
    <t>6.2.3	Compliance with the law, regulations and bylaws [2.1]</t>
  </si>
  <si>
    <t>6.2.4	Provision and testing of samples of materials and goods and/or of finishes and assemblies of elements of the works</t>
  </si>
  <si>
    <t>6.2.5	Opening up of work for inspection, removal or re-execution [23.2.4; 26.4.2]</t>
  </si>
  <si>
    <t>6.2.6	Removal or re-execution of work</t>
  </si>
  <si>
    <t>6.2.7	Removal or substitution of any materials and goods</t>
  </si>
  <si>
    <t>6.2.8	Protection of the works</t>
  </si>
  <si>
    <t>6.2.9	Making good physical loss and repairing damage to the works [23.2.2]</t>
  </si>
  <si>
    <t>6.2.10	Rectification of defects [21.2]</t>
  </si>
  <si>
    <t>6.2.11	A list for practical completion specifying outstanding or defective work to be rectified to achieve practical completion, a list for completion and a list for final completion specifying outstanding or defective work to be rectified to achieve final completion</t>
  </si>
  <si>
    <t>6.2.12	Expenditure of budgetary allowances, prime cost amounts and provisional sums ?</t>
  </si>
  <si>
    <t>7. Fire consultant</t>
  </si>
  <si>
    <t>7.1 Duties [6.2] :  The fire consultant is responsible for all aspects of rational fire design and quality inspection of the works</t>
  </si>
  <si>
    <t>7.2 Contract instructions [6.2; 17.1] :</t>
  </si>
  <si>
    <t xml:space="preserve">7.2.1	Rectification of discrepancies, errors in description or quantity or omission of items in the agreement other than in the JBCC Principal Building Agreement </t>
  </si>
  <si>
    <t>7.2.2	Alteration to design, standards or quantity of the works provided that such contract instructions shall not substantially change the scope of the works</t>
  </si>
  <si>
    <t>7.2.3	Compliance with the law, regulations and bylaws [2.1]</t>
  </si>
  <si>
    <t>7.2.4	Provision and testing of samples of materials and goods  and/or of finishes and assemblies of elements of the works</t>
  </si>
  <si>
    <t>7.2.5	Opening up of work for inspection, removal or re-execution [23.2.4; 26.4.2]</t>
  </si>
  <si>
    <t>7.2.6	Removal or re-execution of work</t>
  </si>
  <si>
    <t>7.2.7	Removal or substitution of any materials and goods</t>
  </si>
  <si>
    <t>7.2.8	Protection of the works</t>
  </si>
  <si>
    <t>7.2.9	Making good physical loss and repairing damage to the works [23.2.2]</t>
  </si>
  <si>
    <t>7.2.10	Rectification of defects [21.2]</t>
  </si>
  <si>
    <t>7.2.11	A list for practical completion specifying outstanding or defective work to be rectified to achieve practical completion, a list for completion and a list for final completion specifying outstanding or defective work to be rectified to achieve final completion</t>
  </si>
  <si>
    <t>7.2.12	Expenditure of budgetary allowances, prime cost amounts and provisional sums ?</t>
  </si>
  <si>
    <t>8. Health and safety consultant</t>
  </si>
  <si>
    <t>8.1 Duties [6.2] :  The health and safety consultant is responsible for all aspects of health and safety of the works. Without derogating from the generality thereof, the health and safety consultant will perform the following specific functions and duties in respect of the health and safety aspects of the works. He shall:</t>
  </si>
  <si>
    <t>8.1.1	Act as the employer's agent in terms of the Construction Regulations issued in terms of the Occupational Health and Safety Act,1993 as amended</t>
  </si>
  <si>
    <t>8.1.2	Prepare and update the health and safety specification for the works</t>
  </si>
  <si>
    <t>8.1.3	Agree with the contractor the health and safety plan for the works</t>
  </si>
  <si>
    <t>8.1.4	Carry out regular audits to ensure adherence to the safety plan and compliance with the act and regulations</t>
  </si>
  <si>
    <t>8.1.5	Stop the execution of the works where the agreed specification or plan is not adhered to?</t>
  </si>
  <si>
    <t>Clause 7.0 - Design responsibility  F:............................. V:............................ T:............................</t>
  </si>
  <si>
    <t>Insurances and securities (A8-A11)</t>
  </si>
  <si>
    <t>Clause 8.0 - Works risk  F:............................. V:............................ T:............................</t>
  </si>
  <si>
    <t>Clause 9.0 - Indemnities  F:............................. V:............................ T:............................</t>
  </si>
  <si>
    <t>Clause 10.0 - Insurances  F:............................. V:............................ T:............................</t>
  </si>
  <si>
    <t>Clause 11.0 - Securities</t>
  </si>
  <si>
    <t>Extension of waiver of lien</t>
  </si>
  <si>
    <t>The contractor shall ensure that a waiver of lien is included in all subcontracts and that the works executed on the site are kept free of all liens and other encumbrances at all times [11.10] ?</t>
  </si>
  <si>
    <t xml:space="preserve">Execution (A12 - A17) </t>
  </si>
  <si>
    <t>Clause 12.0 - Obligations of the parties</t>
  </si>
  <si>
    <t>Office accommodation  The contractor shall provide, maintain and remove on practical completion air conditioned office accommodation with suitable tables and chairs for meetings to be held on the site. Such offices shall be kept clean and fit for use at all times [12.2.18] ?</t>
  </si>
  <si>
    <t>Notice board  The contractor shall erect in a position approved by the principal agent, maintain and remove on practical completion a notice board recommended by the South African Institute of Architects and as approved by the principal agent listing the names and logos of the employer, the contractor and the professional consultants. No subcontractor or supplier notice boards may be erected unless permission is granted by the principal agent for such notice boards to be erected [12.2.18] ?</t>
  </si>
  <si>
    <t>Statutory and other notices</t>
  </si>
  <si>
    <t>The contractor shall submit and/or comply with all statutory and other notices that may be required by any local or other authority in order not to cause any delay to the commencement of the works by the contractor. The contractor shall pay all deposits or fees in this regard</t>
  </si>
  <si>
    <t>It is, however, specifically recorded that the employer shall be responsible for the timeous approval of building plans by any local or other authorities and the payment of any fees or charges related thereto</t>
  </si>
  <si>
    <t>Clause 13.0 - Setting out  F:............................. V:............................ T:............................</t>
  </si>
  <si>
    <t>Clause 14.0 - Nominated subcontractors</t>
  </si>
  <si>
    <t>Clause 15.0 - Selected subcontractors</t>
  </si>
  <si>
    <t>Clause 16.0 - Direct contractors  Attendance on direct contractors  In respect of direct contractors the contractor shall:</t>
  </si>
  <si>
    <t>1.   Designate an area for the direct contractor to establish a temporary office and workshop and storage of equipment and materials</t>
  </si>
  <si>
    <t>2.	Allow the use of personnel welfare facilities, where provided</t>
  </si>
  <si>
    <t>3.   Provide water, lighting and single phase electric power to a position within 50m of the place where the direct contract work is to be carried out, other than fuel or power for commissioning of any installation</t>
  </si>
  <si>
    <t>4.   Permit the direct contractor to use erected scaffolding, hoisting facilities, etc provided by the contractor, in common with others having the like right, while it remains erected on the site [16.1]</t>
  </si>
  <si>
    <t>Clause 17.0 - Contract instructions  ? Site instructions  Instructions issued on site are to be recorded in a site instruction book which is to be supplied and maintained on site by the contractor ?</t>
  </si>
  <si>
    <t xml:space="preserve">Completion (A18 - A24) </t>
  </si>
  <si>
    <t>Clause 18.0 - Interim completion</t>
  </si>
  <si>
    <t>N/A</t>
  </si>
  <si>
    <t>Clause 19.0 - Practical completion  F:............................. V:............................ T:............................</t>
  </si>
  <si>
    <t xml:space="preserve">Clause 20.0 - Completion in sections </t>
  </si>
  <si>
    <t>Clause 21.0 - Defects liability period and final completion</t>
  </si>
  <si>
    <t>Clause 22.0 - Latent defects liability period F:............................. V:............................ T:............................</t>
  </si>
  <si>
    <t>Clause 23.0 - Revision of the date for practical completion  Substitution of materials and goods  The removal or substitution of any materials and goods which do not conform to the specification or the contract drawings shall not constitute grounds for the extension of the construction period nor for the adjustment of the contract value [17.1.8; 23.1 &amp; 2]</t>
  </si>
  <si>
    <t>Clause 24.0 - Penalty for late or non-completion  F:............................. V:............................ T:............................</t>
  </si>
  <si>
    <t xml:space="preserve">Payment (A25 - A27) </t>
  </si>
  <si>
    <t>Clause 25.0 - Payment</t>
  </si>
  <si>
    <t>Prices submitted  Where prices are submitted by the contractor or subcontractor during the progress of the works in respect of contract instructions or in regard to a claim under the terms of this agreement and notwithstanding the fact that such prices may be used in an interim payment certificate, there is to be no presumption of acceptance. Should the principal agent wish to accept any such prices prior to the issue of the certificate of final completion, it shall be in writing</t>
  </si>
  <si>
    <t>Clause 26.0 - Adjustment of the contract value and final account</t>
  </si>
  <si>
    <t>Cost of claims  All costs incurred by the contractor in the preparation of claims shall be borne by the contractor. This provision shall not preclude an adjudicator or an arbitrator appointed in terms of this agreement [30.6 &amp; 7] from making a determination on costs</t>
  </si>
  <si>
    <t>Claims from subcontractors The contractor shall review, assess and adjudicate any claims received by him from any subcontractor and thereafter submit same to the principal agent with a recommendation in order to assist the principal agent in adjudicating the claim [26.6]</t>
  </si>
  <si>
    <t>Clause 27.0 - Recovery of expense and/or loss  F:............................. V:............................ T:............................</t>
  </si>
  <si>
    <t xml:space="preserve">Suspension and termination (A28 - A29) </t>
  </si>
  <si>
    <t xml:space="preserve">Clause 28.0 - Suspension by the contractor </t>
  </si>
  <si>
    <t>Clause 29.0 - Termination</t>
  </si>
  <si>
    <t xml:space="preserve">Dispute resolution (A30) </t>
  </si>
  <si>
    <t>Clause 30.0 - Dispute resolution  F:............................. V:............................ T:............................</t>
  </si>
  <si>
    <t>Agreement</t>
  </si>
  <si>
    <t>The required information of the parties and the amount of the contract sum shall be inserted in the agreement for signature of the agreement by the parties  F:............................. V:............................ T:............................</t>
  </si>
  <si>
    <t>Contract data</t>
  </si>
  <si>
    <t>Tenderer's selections</t>
  </si>
  <si>
    <t>Before submission of his tender the contractor is to complete the tenderer's selections in the contract data</t>
  </si>
  <si>
    <t xml:space="preserve">SECTION B:  GENERAL PRELIMINARIES </t>
  </si>
  <si>
    <t>User note  Amendments, modifications, corrections or supplements to the General Preliminaries in Section B should be recorded in the contract data</t>
  </si>
  <si>
    <t>Should it be necessary to expand on any of the General Preliminaries clauses, the user should list the appropriate General Preliminary clause number and heading and insert the relevant provision under a suitable heading in bold as may be necessary</t>
  </si>
  <si>
    <t xml:space="preserve">Definitions and interpretation (B1) </t>
  </si>
  <si>
    <t>Clause 1.1 - Definitions  F:............................. V:............................ T:............................</t>
  </si>
  <si>
    <t>Clause 1.2 - Interpretation  F:............................. V:............................ T:............................</t>
  </si>
  <si>
    <t xml:space="preserve">Documents (B2) </t>
  </si>
  <si>
    <t>Clause 2.1 - Checking of documents  F:............................. V:............................ T:............................</t>
  </si>
  <si>
    <t>Clause 2.2 - Provisional bills of quantities</t>
  </si>
  <si>
    <t>Clause 2.3 - Availability of construction information</t>
  </si>
  <si>
    <t>Clause 2.4 - Ordering of materials and goods  F:............................. V:............................ T:............................</t>
  </si>
  <si>
    <t xml:space="preserve">Previous work and adjoining properties (B3) </t>
  </si>
  <si>
    <t>Clause 3.1 - Previous work - dimensional accuracy  F:............................. V:............................ T:............................</t>
  </si>
  <si>
    <t>Clause 3.2 - Previous work - defects  F:............................. V:............................ T:............................</t>
  </si>
  <si>
    <t>Clause 3.3 - Inspection of adjoining properties  F:............................. V:............................ T:............................</t>
  </si>
  <si>
    <t xml:space="preserve">The site (B4) </t>
  </si>
  <si>
    <t>Clause 4.1 - Handover of site in stages  F:............................. V:............................ T:............................</t>
  </si>
  <si>
    <t>Clause 4.2 - Enclosure of the works</t>
  </si>
  <si>
    <t>Clause 4.4 - Encroachments  F:............................. V:............................ T:............................</t>
  </si>
  <si>
    <t>Clause 4.5 - Existing premises occupied  F:............................. V:............................ T:............................</t>
  </si>
  <si>
    <t>Clause 4.6 - Services - known  F:............................. V:............................ T:............................</t>
  </si>
  <si>
    <t xml:space="preserve">Management of contract (B5) </t>
  </si>
  <si>
    <t>Clause 5.1 - Management of the works  F:............................. V:............................ T:............................</t>
  </si>
  <si>
    <t>Clause 5.2 - Progress meetings  F:............................. V:............................ T:............................</t>
  </si>
  <si>
    <t>Clause 5.3 - Technical meetings  F:............................. V:............................ T:............................</t>
  </si>
  <si>
    <t xml:space="preserve">Samples, shop drawings and manufacturer's instructions (B6) </t>
  </si>
  <si>
    <t>Clause 6.1 - Samples of materials  F:............................. V:............................ T:...........................</t>
  </si>
  <si>
    <t>Clause 6.2 - Workmanship samples  F:............................. V:............................ T:............................</t>
  </si>
  <si>
    <t>Clause 6.3 - Shop drawings  F:............................. V:............................ T:............................</t>
  </si>
  <si>
    <t>Clause 6.4 - Compliance with manufacturer's instructions  F:............................. V:............................ T:............................</t>
  </si>
  <si>
    <t xml:space="preserve">Deposits and fees (B7) </t>
  </si>
  <si>
    <t>Clause 7.1 - Deposits and fees  F:.......................... V:........................... T:.........................</t>
  </si>
  <si>
    <t xml:space="preserve">Temporary services (B8) </t>
  </si>
  <si>
    <t>Clause 8.1 - Water  F:............................. V:............................ T:............................</t>
  </si>
  <si>
    <t>Clause 8.2 - Electricity  F:............................. V:............................ T:............................</t>
  </si>
  <si>
    <t>Clause 8.3 - Ablution and welfare facilities  F:............................. V:............................ T:............................</t>
  </si>
  <si>
    <t>Clause 8.4 - Communication facilities  F:............................. V:............................ T:............................</t>
  </si>
  <si>
    <t xml:space="preserve">Prime cost amounts (B9) </t>
  </si>
  <si>
    <t>Clause 9.1 - Responsibility for prime cost amounts</t>
  </si>
  <si>
    <t>Where details of materials for which prime cost amounts are to be allowed are readily available, the quantity surveyor may elect to insert the relevant prime cost amounts in measured items, which measured items shall contain sufficient detail for the contractor to price for fixing and installation, waste, etc  F:............................. V:............................ T:............................</t>
  </si>
  <si>
    <t xml:space="preserve">Attendance on subcontractors (B10) </t>
  </si>
  <si>
    <t>Clause 10.1 - General attendance   F:............................. V:............................ T:............................</t>
  </si>
  <si>
    <t xml:space="preserve">General (B11) </t>
  </si>
  <si>
    <t>Clause 11.1 - Protection of the works  F:............................. V:............................ T:............................</t>
  </si>
  <si>
    <t>Clause 11.2 - Protection/isolation of existing works and works occupied in sections F:............................. V:............................ T:............................</t>
  </si>
  <si>
    <t>Clause 11.3 - Security of the works  F:............................. V:............................ T:............................</t>
  </si>
  <si>
    <t>Clause 11.4 - Notice before covering work  F:............................. V:............................ T:............................</t>
  </si>
  <si>
    <t>Clause 11.5 - Disturbance</t>
  </si>
  <si>
    <t>Disturbance All work is to be carried out in such a manner as to cause no unacceptable or unreasonable dust, noise, vibrations, nuisance, inconvenience, annoyance and the like to the public, others, other properties and traffic in so far as they exceed the permissible limitations set by government legislation or by the local authority. Any delays, stoppages and the like arising from or in order to comply with the above will not constitute grounds for an adjustment to the construction period or contract value whatsoever ?F:........................ V:.........................T:.........................</t>
  </si>
  <si>
    <t>Clause 11.6 - Environmental disturbance</t>
  </si>
  <si>
    <t>Controlling all forms of pollution  The contractor shall be responsible for and take all precautions in controlling by whatever means necessary all forms of pollution emanating from the site during the construction period due inter alia to noise, artificial light, wind-blown sand, dust, deposits of mud, etc</t>
  </si>
  <si>
    <t>The contractor is to ensure that all roads which border the site and are used by the contractor during the execution of the works are kept clean and free of any dirt or debris caused by the execution of the works</t>
  </si>
  <si>
    <t>Clause 11.7 - Works cleaning and clearing  F:............................. V:............................ T:............................</t>
  </si>
  <si>
    <t>Clause 11.8 - Vermin  F:............................. V:............................ T:............................</t>
  </si>
  <si>
    <t>Clause 11.9 - Overhand work  F:............................. V:............................ T:............................</t>
  </si>
  <si>
    <t>Clause 11.10 - Tenant installations  F:............................. V:............................ T:............................</t>
  </si>
  <si>
    <t>Clause 11.11 - Advertising  F:............................. V:............................ T:............................</t>
  </si>
  <si>
    <t>SECTION  C: SPECIFIC PRELIMINARIES</t>
  </si>
  <si>
    <t>Warranties for materials and workmanship  Where warranties for materials and/or workmanship are called for, the contractor shall obtain a written warranty, addressed to the employer, from the entity supplying the materials and/or executing the work and shall deliver same to the principal agent on final completion of the contract</t>
  </si>
  <si>
    <t>The warranty shall state that workmanship, materials and installation are warranted for a specific period from the date of practical completion and that any defects that may arise during the specified period shall be made good at the expense of the entity supplying the materials and/or doing the work, upon written notice to do so</t>
  </si>
  <si>
    <t>The warranty will not be enforced if the work is damaged by defects in the execution of the works, in which case the responsibility for replacement shall rest entirely with the contractor  F:............................. V:............................ T:............................</t>
  </si>
  <si>
    <t>Overtime  Should overtime be required to be worked for any reason whatsoever, the cost of such overtime is to be borne by the contractor unless the principal agent has specifically authorised, prior to execution thereof, that costs for such overtime are to be borne by the employer  F:........................ V:.........................T:.........................</t>
  </si>
  <si>
    <t>Cooperation of the contractor for cost management  It is specifically agreed that the contractor accepts the obligation of assisting the principal agent in implementing proper cost management. The contractor will be advised by the principal agent of all cost management procedures which will be implemented to ensure that the contract value does not exceed the budget  F:........................ V:.........................T:.........................</t>
  </si>
  <si>
    <t>Overloading  The contractor shall take all necessary steps to ensure that no damage occurs due to overloading of any portion of the works or temporary works eg scaffolding, etc. The contractor shall submit details of his proposed loading, storage, plant erection, etc to the principal agent for approval prior to proceeding with such loading, storing or erecting and shall comply with and pay for the principal agent's requirements in connection with the provision of temporary support work, etc. Any damage caused to the works by overloading shall be made good by the contractor at his sole expense  F:........................ V:.........................T:.........................</t>
  </si>
  <si>
    <t>Propping of floors below  The contractor is advised that propping of floors below may be required if he wishes to use any areas of completed suspended reinforced concrete slabs for vehicle access, storage of materials and goods and location of plant, scaffolding, etc. The location of these areas and any necessary propping shall be approved by the principal agent and the cost thereof shall be borne by the contractor  F:........................ V:.........................T:.........................</t>
  </si>
  <si>
    <t>Testing of flat roof waterproofing for watertightness  Flat roof waterproof areas shall be flooded and kept "ponded" for at least forty eight (48) hours as a test to ensure the watertightness of the waterproofing and before any further construction work is carried out above the waterproofing  F:........................ V:.........................T:.........................</t>
  </si>
  <si>
    <t>Health and safety</t>
  </si>
  <si>
    <t>Without limiting the generality of the provisions of clause 2.0, the contractor's attention is drawn to the provisions of the Construction Regulations issued in terms of the Occupational Health and Safety Act, 1993 as amended. It is specifically stated that the employer shall prepare a documented health and safety specification for the works and that the employer shall ensure that the contractor has made provision for the cost of health and safety measures during the execution of the works. The  contractor shall price opposite this item for compliance with the act and the regulations and the reasonable provisions of the aforementioned health and safety specification [2.1]</t>
  </si>
  <si>
    <t>The contractor shall:  1.   Comply with the health and safety specification for the works  2.   Prepare and agree with the health and safety consultant the health and  safety plan for the works  3.   Cooperate with the health and safety consultant in all respects  4.   Manage the compliance of all subcontractors with the regulations and with the health and safety plan and specification  5.   Conform to the conditions contained in the employer's health and safety specification</t>
  </si>
  <si>
    <t>Broad based black economic empowerment (BBBEE)  Tenders submitted will be evaluated taking into account their empowerment rating  The employer will be monitoring the broad based black economic empowerment (BBBEE) status of the contractor throughout the execution of the works</t>
  </si>
  <si>
    <t>The contractor is to submit to the principal agent on an a monthly basis a schedule of spend, split into vendors engaged as subcontractors and suppliers indicating their BBBEE rating including proof of the said rating  F:........................ V:.........................T:.........................</t>
  </si>
  <si>
    <t>Advertising rights  The employer may elect to contract with advertising agencies for the erection of advertising hoardings, banners, wraps or the like for the duration of the contract. The contractor shall not prevent such an arrangement and will assist in the facilitation of same. The position and type of advertising structure to be agreed with the principal agent so as not to hinder the contractor in meeting his obligations under this agreement  F:........................ V:.........................T:.........................</t>
  </si>
  <si>
    <t>Confidentiality  The contractor undertakes to maintain in confidence any and all information regarding this project and shall obtain appropriate similar undertakings from all subcontractors and suppliers. Such information shall not be used in any way except in connection with the execution of the works  No information regarding this project shall be published or disclosed without the prior written consent of the employer  F:........................ V:.........................T:.........................</t>
  </si>
  <si>
    <t>Media releases  All rights of publication of articles in the media, together with any advertising relating thereto or in any way connected with this project, shall vest with the employer  The contractor together with his subcontractors shall not, without the prior written consent of the employer, cause any statement or advertisement connected with this project to be printed, screened or aired by the media  F:........................ V:.........................T:.........................</t>
  </si>
  <si>
    <t>Drawings on Site</t>
  </si>
  <si>
    <t xml:space="preserve">The Contractor shall maintain on Site at all times, a complete set of the latest revisions of the working drawings issued by the Architect, the Engineer, and the Electrical Consultant   F:......................... V:........................ T:........................ </t>
  </si>
  <si>
    <t>Labour Record</t>
  </si>
  <si>
    <t>At the end of each week the contractor shall provide the Principal Agent with a written record, in schedule form, reflecting the number and description of tradesmen and labourers employed by him and all subcontractors on the works each day   F:......................... V:........................ T:........................</t>
  </si>
  <si>
    <t>Scaffolding</t>
  </si>
  <si>
    <t xml:space="preserve">No scaffolding is measured as these Bills of Quantities are based on the sixth edition of the Standard System for Measuring Building Work. However, the Tenderer is advised to study the drawings as scaffolding may be required in certain areas for use by himself and selected/nominated subcontractors and the contractor must establish or otherwise required by him or selected/nominated subcontractor including taking down and re- erecting as may be necessary and no claims whatsoever will be entertained   F:......................... V:........................ T:........................ </t>
  </si>
  <si>
    <t>Plant Record</t>
  </si>
  <si>
    <t xml:space="preserve">At the end of each week the contractor shall provide the Principal Agent with a written record, in schedule form, reflecting the number, type and capacity of all plant, excluding hand tools, currently used on the works   F:......................... V:........................ T:........................ </t>
  </si>
  <si>
    <t>Daywork</t>
  </si>
  <si>
    <t>Where  in  the  opinion  of  the  Principal  Agent  any extra work cannot properly be measured or valued, the   Contractor   will   be   allowed   daywork   prices therefore    calculated    upon    the    costs    defined hereunder  together   with  the  stated  percentages. The total  thus  arrived  at  shall  be  the  total  amount recoverable by the Contractor for performing such work The  costs  to  the  Contractor  or  sub-contractor of  materials,  being  the  net  cost  (at  current market prices) actually paid for such materials after  the  deduction  of  cash  discounts  or   if materials are supplied from the Contractor's  or sub-contractor's  stock  then  the  cost  of  such materials   shall   be   based   upon   the   current market price plus the cost of delivery to Site; to which net cost 7,5% thereof shall be added. The  cost  of  labour  to  the  Contractor  or  sub- contractor,  being  all  items  of  direct  cost  of labour  actually  remunerated  to  the  workmen concerned   which  shall  include  the  cost  of  all allowances     in     terms     of     the     industrial Conciliation   Act   (where   applicable)   or   any other wage determination applying in the area where   the   daywork   is   executed:   to   which labour cost 7,5% shall be added Hourly base rates for labour shall be the current market  rates  for  labour  based  upon  standard working  hours  and  shall  be  applied  in  respect of the time spent by workers directly engaged on   the   particular   day   works   including   any operators mechanical plant and transport and erecting and dismantling other plant. If a claim is  made  that  individual  workmen  have  been paid  wages  and  allowances  in  excess  of  the minimum  legalised  rates,  then  proof  must  be furnished that such workmen had been so paid prior  to  the  commencement  of  the  daywork referred to 3.    The    rate    for    mechanical    plant    shall    be commercial hire rates current at the time of executing the daywork and shall include fuel and insurance costs The  above  percentages  shall  cover  head  office charges;  Site  staff  including  Site  supervision;  third party and Contractors workmen compensation and unemployment  insurance  fund  contributions;  use, repair  and  sharpening  of  non-mechanical   hand tools;  use  of  erected  scaffolding,  staging,  trestles and  the  like; use  of  tarpaulins,  protective  clothing, artificial    lighting,    safety    and    welfare    facilities, storage  and  the  like  as  may  be  available  on  the Site; and profit Supporting vouchers reflecting the time spent and materials used in each week shall be delivered for verification to the Principal Agent not later than twenty calendar days after the end of the week concerned. Should the Contractor fail to submit the vouchers within this time, the Principal Agent shall determine a fair price for the work   F:......................... V:........................ T:........................</t>
  </si>
  <si>
    <t>Unauthorised Persons/Workmen on Premises</t>
  </si>
  <si>
    <t xml:space="preserve">The Contractor shall at all times strictly exclude all unauthorized persons from the site and shall  set up notice boards to that effect   F:......................... V:........................ T:........................ </t>
  </si>
  <si>
    <t>Guarantees and Maintenance Instructions/Manuals</t>
  </si>
  <si>
    <t xml:space="preserve">The  Contractor  shall  obtain  and  hand  over  to  the Architect   on   Practical   Completion,   all   relevant guarantees,    any    operating    and    maintenance manuals,   data   or   instructions   required   by   the Architect    or    provided    by    the    Manufacturers, Suppliers, or Sub-contractors The Contractor shall ensure that all warranties and guarantees received are fully ceded to the Employer on Final Completion, failing which the release of the Construction Guarantee will be withheld until this is satisfactorily completed   F:......................... V:........................ T:........................ </t>
  </si>
  <si>
    <t>Removal and Making Good of Temporary Works, etc. on Completion</t>
  </si>
  <si>
    <t>The Contractor shall remove all temporary works, roads, services and the like used for this contract and shall make good to the entire satisfaction of the Architect any damages resulting there from   F:......................... V:........................ T:........................</t>
  </si>
  <si>
    <t>Indemnities</t>
  </si>
  <si>
    <t xml:space="preserve">Indemnities shall be sought by the Architect from all Contractors and Sub-contractors undertaking any design responsibility   F:......................... V:........................ T:........................ </t>
  </si>
  <si>
    <t>Location of Temporary Buildings and Temporary Services</t>
  </si>
  <si>
    <t xml:space="preserve">The     Contractor     shall     provide     all     necessary temporary works, including temporary roads, tracks, crossings, hardstanding, and services, etc., required for    his    own    Sub-contractors    use    during    the construction and maintenance period There is no guarantee given or implied that site conditions will be such that the Contractor will be able to erect such offices, stores and temporary accommodation within the site boundaries and it shall be the Contractors responsibility to adopt whatever measures he deems necessary in this regard and to obtain all necessary permission and pay all costs in connection therewith   F:......................... V:........................ T:........................ </t>
  </si>
  <si>
    <t>Shop Drawings</t>
  </si>
  <si>
    <t xml:space="preserve">The  term  ‘Shop   Drawings’  shall  mean  drawings, layout        drawings,        illustrations,         schedules, performance charts, brochures, operating manuals, other data  which  are prepared  by  the  Contractor or    Sub-contractor,     Manufacturer,    Supplier    or Distributor  and  which  illustrate  some  portion of  the work The  Contractor  shall  ensure  that  all  shop  drawings required  for  the  work  in  terms  of  this  Contract,  all selected/nominated         Sub-contracts         and/or Architect’s      instructions,      are      prepared      and submitted    timeously    in    accordance    with    the following procedure Three    prints    of    shop    drawings    of    all fabricated   work,   working   or   setting   out drawings,  shop  details  and  schedules  shall be submitted  to  the  Architect  for  approval. Such work shall not be carried out until such approval has been given Shop  drawings   shall   be   submitted   to   the Architect  for  approval  at  least  two  weeks prior to  the  date on  which  such  approval  is required    in    order    to    comply    with    the Contract Programme (All    submissions    shall    be    prepared    in accordance   with   the   Contract   Drawings and  specifications  and/or  any  Architect’s instructions   and   any   deviation   shall   be specifically   highlighted   in   writing,   with   a detailed explanation of the reason for such deviation,  together  with  any  cost  and/or time implication Delays in approval of shop drawings due to non- compliance with drawings, specifications and/or Architect’s instructions shall not constitute grounds for any claims for delays   F:......................... V:........................ T:........................ </t>
  </si>
  <si>
    <t>Commodities to be New</t>
  </si>
  <si>
    <t xml:space="preserve">All commodities, goods, articles or materials throughout the building are to be new except where re-use of existing is specified and are to be handled, stored, used and/or fixed with care to ensure that they are in perfect condition when incorporated into the works and thereafter properly protected so as to ensure that they are likewise in perfect condition when handed over at completion of the works   F:......................... V:........................ T:........................ </t>
  </si>
  <si>
    <t>Cost of Claims</t>
  </si>
  <si>
    <t xml:space="preserve">Costs incurred by the Contractor in the preparation of claims accepted by the Principal Agent shall be borne by the Contractor   F:......................... V:........................ T:........................ </t>
  </si>
  <si>
    <t>Transformation and Empowerment Requirements</t>
  </si>
  <si>
    <t xml:space="preserve">The contractor shall take all necessary measures to comply with the document titled: Empowerment Breakdown of 15 point, compiled by Joburg Property Company, and make adequate provision to accommodate the requirements relating to job creation, job intensity, training and development, local SMME utilisation, local material utilisation, enterprise development, etc. as detailed in the above document   F:......................... V:........................ T:........................ </t>
  </si>
  <si>
    <t>SUMMARY OF CATEGORIES</t>
  </si>
  <si>
    <t>Category : Fixed   R........................................  Category : Value   R........................................  Category : Time    R........................................</t>
  </si>
  <si>
    <t>SECTION 2: DEMOLITIONS AND ALTERATIONS</t>
  </si>
  <si>
    <t>BILL NO 1</t>
  </si>
  <si>
    <t>ALTERATIONS (PROVISIONAL)</t>
  </si>
  <si>
    <t>PREAMBLES</t>
  </si>
  <si>
    <t>The General Preambles for Trades 2017 published by the Association of South African Quantity Surveyors is designed to support and extend the abbreviated bills of quantities descriptions by inter alia referring to SANS construction standards.</t>
  </si>
  <si>
    <t>SUPPLEMENTARY PREAMBLES</t>
  </si>
  <si>
    <t>Site inspection</t>
  </si>
  <si>
    <t>The Tenderer is advised to visit the site, inspect the existing premises and acquaint himself thoroughly with the nature of the work specified.</t>
  </si>
  <si>
    <t>Sizes and dimensions</t>
  </si>
  <si>
    <t xml:space="preserve">All sizes and dimensions stated herein are approximate and deemed only sufficient to identify the item of work concerned. No allowance for overbreak has been made to any of the adjoining structures, walls, finishes, etc.,  where removals or pockets occur (the nett opening size, etc., has been made good in later items of this bill where such making good has not been included with the item) and the Contractor must allow in his prices for making good any overbreak that may occur. </t>
  </si>
  <si>
    <t>Materials</t>
  </si>
  <si>
    <t xml:space="preserve">Old materials from alterations, except where described to be re-used or handed over, become the property of the contractor. Old materials from the alterations, except where described to be re-used or handed over, as well as all rubbish, etc., must be regularly carted from the site and not be allowed to accumulate on or around the site. None of the old materials are to be used for new work except where specifically described as being set aside for re-use. Where certain materials or articles from demolitions or alterations are described as to be handed over by the Contractor to the Client, such materials or articles shall be properly stored by the Contractor, until handing over thereof. The Contractor must obtain an official receipt listing the materials or articles and dates of handing over. If the Contractor fails to submit the receipt when requested to do so, it shall be deemed that the materials or articles are still in his possession and he will be held liable to the Client for the full replacement value thereof, which amount will be deducted from any monies due to the Contractor. </t>
  </si>
  <si>
    <t>General</t>
  </si>
  <si>
    <t xml:space="preserve">All new finishes are measured in the relevant trades for new work. Allow for watering the works sufficiently to prevent nuisance from dust. All alteration works described hereunder shall imply the use of an approved screed or plaster repairing compound and preparing existing surfaces to receive new. Provide all necessary propping, etc., required to ensure the safety and stability of the structure during the contract period and remove at completion. Provide all necessary additional barricades, screens, overhead protections, etc., required to ensure the safety of persons, property, etc., and remove at completion. All alteration work is within an existing facility. The contractor shall take utmost care to minimise damage to existing completed works in the vicinity of the alteration works. </t>
  </si>
  <si>
    <t>TEMPORARY BARRIERS, SCREENS, ETC</t>
  </si>
  <si>
    <t>Temporary barriers, screens, etc., including removal on completion</t>
  </si>
  <si>
    <t>Temporary hoarding 2400mm high on concrete floor, formed of drywall partition system with 6mm thick gypsum wall board fixed to one side including all tracks, vertical studs, corners, abuttments, etc</t>
  </si>
  <si>
    <t>m</t>
  </si>
  <si>
    <t xml:space="preserve">Extra over temporary hoarding for single leaf door size overall 1100 x 2400mm high, including all necessary posts, framing, lock, etc </t>
  </si>
  <si>
    <t>No</t>
  </si>
  <si>
    <t>REMOVAL OF EXISTING WORK</t>
  </si>
  <si>
    <t>Break down and remove brickwork, etc</t>
  </si>
  <si>
    <t>Half brick wall</t>
  </si>
  <si>
    <t>m2</t>
  </si>
  <si>
    <t>One brick wall</t>
  </si>
  <si>
    <t>Take out and remove doors, windows, etc.  including thresholds, sills, etc. (building up openigs elsewhere</t>
  </si>
  <si>
    <t>Single door and steel frame unit size overall 813 x 2032mm high  from one brick wall</t>
  </si>
  <si>
    <t>Double door and steel frame unit size overall 1511 x 2032mm high  from one brick wall</t>
  </si>
  <si>
    <t>Door lockset including handles, escutcheons, cylinders, etc</t>
  </si>
  <si>
    <t>Take down and remove roofs, floors, panelling, ceilings, partitions, etc</t>
  </si>
  <si>
    <t>Metal roof sheeting from timber purlins</t>
  </si>
  <si>
    <t>Take out and remove glass, mirrors, etc</t>
  </si>
  <si>
    <t>Glass from steel windows including cleaning out rebates and preparing for new glass</t>
  </si>
  <si>
    <t>Mirror size 500 x 600mm high</t>
  </si>
  <si>
    <t xml:space="preserve">Suspended vinyl clad ceilings including suspension grid, hangers, cornices, etc </t>
  </si>
  <si>
    <t>Drywall partitioning system 2600mm high including all aluminium tracks, studs, wall boarding, doors ironmongery, windows, etc</t>
  </si>
  <si>
    <t>Take up and remove vinyl floor coverings, carpeting, etc</t>
  </si>
  <si>
    <t>Carpets including preparing screed to receive new floor finish</t>
  </si>
  <si>
    <t>Vinyl floor covering including preparing screed for new floor finish</t>
  </si>
  <si>
    <t>Hack up/off and remove granolithic, screeds, plaster, etc. from concrete or brickwork and prepare surfaces for new screeds, plaster, etc</t>
  </si>
  <si>
    <t>Internal plaster from walls and columns</t>
  </si>
  <si>
    <t>Hack up/off and remove wall and floor tiles including removing mortar bed or backing and preparing concrete or brick surfaces for new screed, plaster or tile finishes</t>
  </si>
  <si>
    <t>600 x 600mm Porcelain tiles to floors</t>
  </si>
  <si>
    <t>Ceramic tiles to walls</t>
  </si>
  <si>
    <t>m3</t>
  </si>
  <si>
    <t>Take out and remove piping, sanitary fittings, etc. including disconnecting piping from fittings and making good floor and wall finishes (making good tiling and paintwork elsewhere)</t>
  </si>
  <si>
    <t>Water closet with all necessary piping, stop cocks, valves, etc</t>
  </si>
  <si>
    <t>Wash hand basin with all necessary piping, stop cocks, valves, taps, etc</t>
  </si>
  <si>
    <t>Urinal with all necessary piping, stop cocks, valves, etc</t>
  </si>
  <si>
    <t>Sink with all necessary piping, stop cocks, valves, taps, etc</t>
  </si>
  <si>
    <t>Shower with all necessary piping, stop cocks, valves, taps, etc</t>
  </si>
  <si>
    <t>Toilet roll holders, soap dispensers, paper towel dispensers, dustbins, etc</t>
  </si>
  <si>
    <t>Repairs to existing roof</t>
  </si>
  <si>
    <t>Carefully take out and replace all leaking roof screws, nails, etc. to existing metal sheeting (area of roof sheeting)</t>
  </si>
  <si>
    <t>SUNDRIES</t>
  </si>
  <si>
    <t>The items described hereunder cover work which is not fully defined at tender stage and which is intended to be executed by the Contractor and/or his Sub-Contractors. The amounts shown shall be used as directed by the Representative/ Agent and shall be deducted in whole or in part if not require</t>
  </si>
  <si>
    <t>Allow the amount of R100,000.00 (One Hundred Thousand Rand) for sundry alteration work. This work shall be measured on completion and priced at scheduled rates.</t>
  </si>
  <si>
    <t>SUM</t>
  </si>
  <si>
    <t>SECTION 3: BUILDER'S WORK</t>
  </si>
  <si>
    <t>BILL NO. 1</t>
  </si>
  <si>
    <t>WATERPROOFING</t>
  </si>
  <si>
    <t>Waterproofing</t>
  </si>
  <si>
    <t>Waterproofing of roofs, basements, etc shall be laid under a ten year guarantee.  Waterproofing to roofs shall be laid to even falls to outlets etc with necessary ridges, hips and valleys. Descriptions of sheet or membrane waterproofing shall be deemed to include additional labour to turn-ups and turn-downs</t>
  </si>
  <si>
    <t xml:space="preserve">WATERPROOFING TO ROOFS, BASEMENTS, ETC </t>
  </si>
  <si>
    <t>The Contractor shall allow in his rates for testing the waterproofing for water tightness by ponding the waterproofed surfaces for a period of at least 48 hours before application of a protective layer.</t>
  </si>
  <si>
    <t>4mm Thick "Derbigum SP" fully bonded waterproofing guaranteed to remain watertight for a period of three years on</t>
  </si>
  <si>
    <t>Existing waterproofing and sides of parapets including dressing into outlets, turn-ups, etc</t>
  </si>
  <si>
    <t xml:space="preserve">Flashing strip 300mm girth at turn-ups including sealing top edge into groove with mastic. </t>
  </si>
  <si>
    <t>JOINT SEALANTS, ETC</t>
  </si>
  <si>
    <t>Prepare and apply two coats bituminous aluminium paint on</t>
  </si>
  <si>
    <t>Waterproofing on concrete slab, beams and side of parapets</t>
  </si>
  <si>
    <t>SHEET OR MEMBRANE WATERPROOFING</t>
  </si>
  <si>
    <t>Tough spun-bonded continious polyester membrane 200mm wide secured with an approved adhesive over all side lapse, end lapse, roof screws, etc. to metal roof sheeting in strict accordance with the manufacturer's instructions on existing</t>
  </si>
  <si>
    <t>Galvanised roof sheeting (area of roof sheeting)</t>
  </si>
  <si>
    <t>BILL NO. 2</t>
  </si>
  <si>
    <t xml:space="preserve">ROOF COVERINGS, ETC </t>
  </si>
  <si>
    <t xml:space="preserve">PROFILED METAL SHEETING AND ACCESSORIES </t>
  </si>
  <si>
    <t>0,58mm Thick "Klip-lock 406" light industrial galvanised roof sheeting with chromadek finish on one side in single lengths fixed to timber purlins including heavy industrial chromadek finishings all fixed in strict accordance with the manufacturer's instructions:</t>
  </si>
  <si>
    <t>Sheeting laid to roof with pitch not exceeding 50 degrees in single lengths (measured nett</t>
  </si>
  <si>
    <t>BILL NO. 3</t>
  </si>
  <si>
    <t xml:space="preserve">CARPENTRY AND JOINERY </t>
  </si>
  <si>
    <t>Joinery</t>
  </si>
  <si>
    <t xml:space="preserve">Descriptions of frames shall be deemed to include frames, transomes, mullions, rails, etc </t>
  </si>
  <si>
    <t xml:space="preserve">Descriptions of hardwood joinery shall be deemed to include pelleting of bolt holes </t>
  </si>
  <si>
    <t xml:space="preserve">Fixing </t>
  </si>
  <si>
    <t xml:space="preserve">Items described as "nailed" shall be deemed to be fixed with hardened steel nails or shot pins to brickwork or concrete </t>
  </si>
  <si>
    <t>Decorative laminate finish</t>
  </si>
  <si>
    <t xml:space="preserve">Laminate finish shall be glued under pressure.  Edge strips shall be butt jointed at junctions with adjacent similar finish </t>
  </si>
  <si>
    <t xml:space="preserve">DOORS, ETC </t>
  </si>
  <si>
    <t>Solid core flush panel doors: 44mm Thick door with hardwood concealed edge strips finished on both sides with masonite and hung on timber frames (frames elsewhere)</t>
  </si>
  <si>
    <t xml:space="preserve">Door size overall 813 x 2032mm high. </t>
  </si>
  <si>
    <t>Semi-solid flush doors: 44mm Thick door with hardwood concealed edge strips finished on both sides with commercial veneer and hung on steel / aluminium frames (frames elsewhere)</t>
  </si>
  <si>
    <t>Door size overall 813 x 2032mm high</t>
  </si>
  <si>
    <t>Double leaf door with rebated meeting stiles size overall 1511 x 2032mm high</t>
  </si>
  <si>
    <t>SKIRTINGS</t>
  </si>
  <si>
    <t>25 x 75mm High wrot meranti skirting including 19mm quarter round plugged to plastered walls at 500mm centres</t>
  </si>
  <si>
    <t>JOINERY FITTINGS COUNTER WORK TOPS</t>
  </si>
  <si>
    <t>0,8mm Thick high pressure laminated post- formed particle board work tops with 1,0mm decorative melamine finish to exposed surfaces and reversed side surfaced with brown backer</t>
  </si>
  <si>
    <t>32mm Thick x 600mm wide top with formed bull nose edges along front and finished edge along other ends, fixed on brick support walls (elsewhere</t>
  </si>
  <si>
    <t xml:space="preserve">FITTINGS </t>
  </si>
  <si>
    <t>Baked epoxy polyester powder coated steel shelving assembled in strict accordance with the manufacturer's instructions, including all saddle clips, etc</t>
  </si>
  <si>
    <t xml:space="preserve">Double slot wall band 1820mm long plugged, the top hole in addition bolted to wall with a 6mm diameter expansion bolt or frame fixing anchor.                    </t>
  </si>
  <si>
    <t>Shelf 610mm wide x 914mm long.</t>
  </si>
  <si>
    <t>Heavy duty shelf bracket for shelf 610mm wide</t>
  </si>
  <si>
    <t>BILL NO. 4</t>
  </si>
  <si>
    <t>CEILINGS, PARTITIONS AND ACCESS FLOORING</t>
  </si>
  <si>
    <t>Descriptions</t>
  </si>
  <si>
    <t>Items described as "nailed" shall be deemed to be fixed with  hardened steel nails or pins or shot pinned to brickwork or  concrete.  Items described as "plugged" shall be deemed to include  screwing to fibre, plastic or metal plugs at not exceeding  600mm centres, and where described as "bolted" the bolts  have been given elsewhere.</t>
  </si>
  <si>
    <t>SUSPENDED CEILINGS</t>
  </si>
  <si>
    <t>9,5mm Thick "Gyproc Rhinoboard" gypsum plasterboard ceiling screwed to and including "Donn T37K" screw up ceiling grid with drywall screws spaced at 150mm centres including galvanised main tees at 1200mm centres and cross tees at 600mm centres, all suspended with 25 x 25mm galvanised angles at not exceeding 1200mm centres with 63mm wide strips of mesh scrim nailed over joints and the whole ceiling finished with and including "Gyproc Rhinolite" skim plaster trowelled to a smooth polished surface in strict accordance with the manufacturer's instructionS</t>
  </si>
  <si>
    <t>Ceiling suspended not exceeding 1m below concrete soffits</t>
  </si>
  <si>
    <t>12.5mm Thick vinyl faced Gypsum ceiling tile with embossed finish size 1200 x 600mm laid on and including "OWAconstruct S3a" fire rated white powder coated aluminium exposed demountable tee suspension ceiling system including main and cross tees, holding down clips, necessary hangers, grids, etc., all in strict accordance with the manufacturer's instructions</t>
  </si>
  <si>
    <t>9,5mm Thick "Gyproc Rhinoboard" plasterboard bulkhead fixed to and including light weight steel support structure with 63mm wide strips of mesh scrim nailed over joints and the whole bulkhead finished with and including "Gyproc Rhinolite" skim plaster trowelled to a smooth polished surface in strict accordance with the manufacturer's instructions:</t>
  </si>
  <si>
    <t>300mm High vertical bulkhead rise</t>
  </si>
  <si>
    <t>25mm GMS powdercoated shadowline cornice secured to plastered wall and ceiling boarding including mitres, etc.</t>
  </si>
  <si>
    <t xml:space="preserve">PARTITIONS ETC </t>
  </si>
  <si>
    <t>"Donn" or similar approved partition system with an overall thickness of 90mm comprising recessed head section top track, recessed base section bottom track including z-section supports and vertical studs at approximately 600mm centers including additional studs where necessary at abuttments, end, reveals, etc., covered with and including 12,5mm thick wall board on both sides, screwed to studding with dry-wall screws at 200mm centers. Joints are to be scrimmed over with 63mm wide strips of mesh and the whole partition system finished with skimmed plaster trowelled to a smooth surface to the thickness recommended by the manufacturer. Intersections and abuttments are measured seperately and descriptions shall be deemed to include any additional studs, corner beads, aluminium skirting, etc.</t>
  </si>
  <si>
    <t>Partitioning 2600mm high with bottom and top tracks plugged</t>
  </si>
  <si>
    <t>Extra over 3000mm high partition for T-intersection</t>
  </si>
  <si>
    <t>Extra over 3000mm high partition for vertical abutment</t>
  </si>
  <si>
    <t>Extra over 3000mm high partition for corner</t>
  </si>
  <si>
    <t xml:space="preserve">TOILET PARTITIONS </t>
  </si>
  <si>
    <t>Toilet partitioning formed of 16mm thick melamine faced particle board and natural anodised aluminium u-channel edging and top rails including fixing components and standard ironmongery comprising indicator bolts, coat hooks, door stops and rubber buffers, etc. all installed in strict accordance with the manufacturer's instructions</t>
  </si>
  <si>
    <t>Full stile 540mm wide x 1850mm high</t>
  </si>
  <si>
    <t>End stile 150mm wide x 1850mm high</t>
  </si>
  <si>
    <t>Wall stile 115mm wide x 1850mm high</t>
  </si>
  <si>
    <t>Door size 740 x 1800mm high</t>
  </si>
  <si>
    <t>BILL NO. 5</t>
  </si>
  <si>
    <t xml:space="preserve">FLOOR COVERINGS, PLASTIC LININGS, ETC </t>
  </si>
  <si>
    <t xml:space="preserve">FLOOR COVERINGS </t>
  </si>
  <si>
    <t>500 x 500 x 7mm Thick "Belgotex Berber Point 920 (Colour : Turkey)" heavy commercial resin backed polypropylene needle punch carpet tiles fixed with an approved adhesive in strict accordance with the manufacturer's instructions on</t>
  </si>
  <si>
    <t>On floors</t>
  </si>
  <si>
    <t>10mm Thick "Belgotex Westminster" heavy commercial "Stainproof SDX" dyed nylon tufted broadloom carpet sheeting fixed with an approved adhesive in strict accordance with the manufacturer's instructions </t>
  </si>
  <si>
    <t>On stepped floors</t>
  </si>
  <si>
    <t>2mm Thick "Polyflor PUR 2000" fully flexible vinyl sheeting (SABS 786) with a hygrometer reading showing a moisture content of less than 70% fixed with approved acrylic adhesive and joints hot air seal welded with a fully flexible coloured welding rod to provide a continuous finished surface in strict accordance with the manufacturer's instructions</t>
  </si>
  <si>
    <t>3mm Thick "Tarkett Ruby 70 Acoustic (Colour: Oak- Grey, Code: 25099036)" heterogeneous polyvinyl chloride flooring with a foam layer installed according to manufacturers' instructions with suitably approved adhesive onto a Grade 1 substrate (elsewhere), with all sheets to be correctly butt-jointed and welded with a fully flexible coloured welding rod to provide a smooth hygienic sealed finish and rolled with a 50kg articulated floor roller, installed in strict accordance with the manufacturer's instructions </t>
  </si>
  <si>
    <t xml:space="preserve">SKIRTINGS, NOSINGS, ETC </t>
  </si>
  <si>
    <t>Vinyl accessories fixed with approved acrylic adhesive in strict accordance with the manufacturer's instructions</t>
  </si>
  <si>
    <t>"Polyflor Polycove PC20" vinyl cove former fixed with approved adhesive in strict accordance with the manufacturer's instructions.</t>
  </si>
  <si>
    <t xml:space="preserve">"Polyflor Ejecta MC17C" vinyl coiled skirting size 70 x 100mm fixed with approved adhesive in strict accordance with the manufacturer's instructions. </t>
  </si>
  <si>
    <t>"Polyflor Ejecta CT30" vinyl clip top capping fixed with approved adhesive in strict accordance with the manufacturer's instructions.</t>
  </si>
  <si>
    <t>"Kirk M-Trim ALNSRN37" aluminium stair nosing with non slip photoluminescent infill fixed with patent adhesive in strict accordance with the manufacturer's instructions.</t>
  </si>
  <si>
    <t>"Kirk M-Trim ACGRE100" aluminium rounded edge carpet gripper fixed with patent adhesive in strict accordance with manufacturers instructions</t>
  </si>
  <si>
    <t>"Kirk M-Trim CARB500" black and yellow chevron pattern carborundum strips fixed with patent adhesive in strict accordance with manufacturers instructions</t>
  </si>
  <si>
    <t xml:space="preserve">POLISH, SEALERS, ETC </t>
  </si>
  <si>
    <t>Strip, clean, seal, prepare and apply two coats emulsion type polish well rubbed in as recommended by the manufacturers of the floor covering</t>
  </si>
  <si>
    <t>Vinyl or linoleum floor coverings and skirtings</t>
  </si>
  <si>
    <t>BILL NO. 6</t>
  </si>
  <si>
    <t xml:space="preserve">IRONMONGERY </t>
  </si>
  <si>
    <t>Unless otherwise described, ironmongery is to be fixed to wood Items described as “plugged” shall be screwed to fibre, plastic or metal plugs  Screws, bolts, etc for fixing of ironmongery shall be of matching metal and finish, except for aluminium ironmongery or ironmongery fixed to aluminium in which cases stainless steel screws may be used  All necessary preparation of pressed steel door frames for the fixing of ironmongery to the frames has been included with the pressed steel door frames</t>
  </si>
  <si>
    <t>Proprietary items</t>
  </si>
  <si>
    <t>Where applicable the manufacturers' names or product catalogue titles are given in sub-headings preceding the items  Prices are to be based on the specific products/articles specified.  If tenderers wish to offer alternative products/articles for certain items, these items are to be clearly marked and the alternative specification given with supporting brochures etc clarifying the features of the products/articles offered  On request returnable samples are to be provided to the principal agent for consideration</t>
  </si>
  <si>
    <t xml:space="preserve">Finishes to ironmongery </t>
  </si>
  <si>
    <t xml:space="preserve">Where applicable finishes to ironmongery are indicated by suffixes in accordance with the following list: </t>
  </si>
  <si>
    <t>BS Satin bronze lacquered CH Chromium plated  SC Satin chromium platedSE Silver enamelledGE Grey enamelledAS Anodised silverAB Anodised bronzeAG Anodised gold  ABL Anodised blackPB Polished brassPL Polished and lacqueredPT Epoxy coatedSD Sanded</t>
  </si>
  <si>
    <t>LOCKS</t>
  </si>
  <si>
    <t>"Assa Abloy" or similar approved</t>
  </si>
  <si>
    <t xml:space="preserve">The following locks are to be suitable for master and grand master key operation </t>
  </si>
  <si>
    <t>"QS6055/1/AS/SS" Cylinder latch and dead bolt lock</t>
  </si>
  <si>
    <t>2x18SC" 66mm euro profile double cylinder</t>
  </si>
  <si>
    <t>"QS6055/3" Dead bolt lock</t>
  </si>
  <si>
    <t>"QS4445" Thumbturn wc indicator bolt</t>
  </si>
  <si>
    <t>"QSR" Rebate conversion set</t>
  </si>
  <si>
    <t>HANDLES</t>
  </si>
  <si>
    <t xml:space="preserve"> 6163-09SS" stainless steel lever handle on and including 76 x 152mm backplate with cylinder key hole piercing</t>
  </si>
  <si>
    <t>Pairs</t>
  </si>
  <si>
    <t>DOOR CLOSERS</t>
  </si>
  <si>
    <t>"Dorma" or similar approved</t>
  </si>
  <si>
    <t>"QS680" Overhead door closer</t>
  </si>
  <si>
    <t>"QS700" Overhead delayed action door closer</t>
  </si>
  <si>
    <t>RAILS, ETC</t>
  </si>
  <si>
    <t>"Franke" or similar approved</t>
  </si>
  <si>
    <t>CNTX21 stainless steel dogleg grab rail plugged to wall in strict accordance with the manufacturer's instructions</t>
  </si>
  <si>
    <t>"Franke CNTX300" stainless steel straight grab rail plugged to wall in strict accordance with the manufacturer's instructions</t>
  </si>
  <si>
    <t>BATHROOM FITTINGS</t>
  </si>
  <si>
    <t>"RODX672" stainless steel two roll lockable type toilet roll dispenser plugged to wall</t>
  </si>
  <si>
    <t>"RODX619" stainless steel liquid dispenser plugged to wall</t>
  </si>
  <si>
    <t>"FR359989" stainless steel ecofast hand dryer installed in strict accordance with the manufacturer's instructions</t>
  </si>
  <si>
    <t>"QS4422" Door stop with rubber buffer</t>
  </si>
  <si>
    <t>Union" or similar approved</t>
  </si>
  <si>
    <t>STEEL LOCKERS</t>
  </si>
  <si>
    <t>"Krost", or equal approved, standard epoxy powder coated double door steel lockers bolted to walls, installed in strict accordance to the manufacturer's instructions.(Colour: Hammertone Grey)</t>
  </si>
  <si>
    <t>1800 x 300 x 450mm Standard double door lockers</t>
  </si>
  <si>
    <t>BILL NO. 7</t>
  </si>
  <si>
    <t>PLASTERING</t>
  </si>
  <si>
    <t>SCREEDS</t>
  </si>
  <si>
    <t>EPOXY FLOOR SCREED</t>
  </si>
  <si>
    <t>Prepare and apply one coat "Flowcrete Flowprime" solvent free primer including copper earthing strips, apply one coat "Flowprime A.S." anti-static primer (0,12kg/m2) and "Flowcrete Flowshield AS 1000" anti-static topping with a smooth an even finish as per manufacturer's instructions</t>
  </si>
  <si>
    <t>1mm Thick topping on concrete floors</t>
  </si>
  <si>
    <t>SELF LEVELLING SCREED</t>
  </si>
  <si>
    <t>Prepare and apply self levelling screed to concrete in strict accordance with the manufacturer's instructions</t>
  </si>
  <si>
    <t>Average 3mm thick on concrete floors</t>
  </si>
  <si>
    <t>INTERNAL PLASTER</t>
  </si>
  <si>
    <t>Two coats cement plaster comprising one coat cement plaster minimum 15mm thick (5:1) steel floated and one finishing coat Rhinolite including all labours on</t>
  </si>
  <si>
    <t>Brick vertical surfaces (part on concrete)</t>
  </si>
  <si>
    <t>Narrow widths</t>
  </si>
  <si>
    <t xml:space="preserve">Descriptions </t>
  </si>
  <si>
    <t xml:space="preserve">Unless described as "fixed with adhesive to plaster (plaster  elsewhere)" descriptions of tiling on brick or concrete walls, columns, etc shall be deemed to include 1:4 cement plaster backing and descriptions of tiling on concrete floors etc shall be deemed to include 1:3 plaster bedding </t>
  </si>
  <si>
    <t xml:space="preserve">WALL TILING </t>
  </si>
  <si>
    <t>Ceramic tiles</t>
  </si>
  <si>
    <t>Allow a Prime Cost Amount of R290/m2 for ceramic tiles fixed with an approved adhesive to plaster (plaster elsewhere) and flush pointed with tinted jointing compound on walls</t>
  </si>
  <si>
    <t>Allow a Prime Cost Amount of R290/m2 for ceramic tiles fixed with an approved adhesive to plaster (plaster elsewhere) and flush pointed with tinted jointing compound on narrow widths</t>
  </si>
  <si>
    <t>Marble tiles</t>
  </si>
  <si>
    <t>Allow a Prime Cost Amount of R600/m2 for marble tiles in patterns fixed with an approved adhesive to plaster (plaster elsewhere) and flush pointed with tinted jointing compound on:</t>
  </si>
  <si>
    <t>FLOOR TILES</t>
  </si>
  <si>
    <t>Porcelain tiles</t>
  </si>
  <si>
    <t>Allow a Prime Cost Amount of R 350/m2 for porcelain floor tiles fixed with an approved adhesive on plaster bedding (bedding elsewhere) and flush pointed with tinted waterproof jointing compound on floors</t>
  </si>
  <si>
    <t>Allow a Prime Cost Amount of R 350/m2 for porcelain floor tiles fixed with an approved adhesive on plaster bedding (bedding elsewhere) and flush pointed with tinted waterproof jointing compound on narrow widths</t>
  </si>
  <si>
    <t>BILL NO. 8</t>
  </si>
  <si>
    <t xml:space="preserve">PLUMBING AND DRAINAGE (PROVISIONAL) </t>
  </si>
  <si>
    <t>Concrete pipes</t>
  </si>
  <si>
    <t>Pipes shall be jointed with interlocking joints</t>
  </si>
  <si>
    <t>UPVC pipes and fittings</t>
  </si>
  <si>
    <t>Soil, waste and vent pipes and fittings shall be tempered, chemical resistant pipes with butt welded joints</t>
  </si>
  <si>
    <t>UPVC pressure pipes and fittings</t>
  </si>
  <si>
    <t>Pipes for water and fire supply shall be High Impact uPVC of the Class stated</t>
  </si>
  <si>
    <t>Pipes shall have cast iron clamped joints. Fittings shall be galvanised mild steel with clamped joints</t>
  </si>
  <si>
    <t>Copper pipes</t>
  </si>
  <si>
    <t xml:space="preserve">Pipes shall be hard drawn and half-hard pipes of the class stated. Class 0 (thin walled hard drawn) pipes shall not be bent.  Class 1 (thin walled half-hard), class 2 (half-hard) and Class 3 (heavy walled half-hard) pipes shall only be bent with benders with inner and outer formers, Capillary solder fittings shall comply with ISO 2016. </t>
  </si>
  <si>
    <t>Fixing of pipes</t>
  </si>
  <si>
    <t>Unless specifically otherwise stated, descriptions of pipes shall be deemed to include fixing to walls etc, casting in, building in or suspending not exceeding 1m below suspension level.</t>
  </si>
  <si>
    <t>Lead pipes and fittings</t>
  </si>
  <si>
    <t>All soldered joints shall be wiped and brass unions shall be used for jointing lead to steel</t>
  </si>
  <si>
    <t>Reducing fittings</t>
  </si>
  <si>
    <t>Where fittings have reducing ends or branches they are described as "reducing". In the case of pipes with diameters not exceeding 60mm only the largest end or branch size is given. Should the contractor wish to use other fittings and bushes or reducers he may do so on the understanding that no claim in this regard will be entertained. In the case of pipes with diameters exceeding 60mm all sizes are given and no claim for extra bushes, reducers, etc will be entertained</t>
  </si>
  <si>
    <t>Wire gratings</t>
  </si>
  <si>
    <t>Descriptions of gutter outlets, etc shall be deemed to include wire balloon gratings</t>
  </si>
  <si>
    <t>Exposed concrete surfaces</t>
  </si>
  <si>
    <t>Exposed surfaces of concrete stormwater channels, cover slabs, inspection eye marker slabs, gulley tops, cleaning eye tops, catchpits, inspection chambers, etc shall be finished smooth with plaster</t>
  </si>
  <si>
    <t>Flush pans</t>
  </si>
  <si>
    <t>Flush pans shall have straight or side outlets and "P" or "S" traps as necessary  Stainless steel basins, sinks, wash troughs, urinals, etc  Units shall have standard aprons on all exposed edges and tiling keys against walls where applicable</t>
  </si>
  <si>
    <t>Waste unions</t>
  </si>
  <si>
    <t>Descriptions of waste unions shall be deemed to include rubber or vulcanite plugs and chains fixed to fittings</t>
  </si>
  <si>
    <t>Steel sectional water tanks</t>
  </si>
  <si>
    <t>Tanks shall comply with SABS CKS 114</t>
  </si>
  <si>
    <t>Petrolatum anti-corrosion tape</t>
  </si>
  <si>
    <t>Pipes to be taped shall be coated with the appropriate primer and the tape shall be applied with minimum 15mm lap per spiral unless otherwise described  Couplings and fittings to pipes shall be taped in strict accordance with the manufacturer's instructions including all mastic, tape, "Layflat" sheeting, securing of same, etc  Prices for wrapping of pipes shall include for all work as described to couplings in the length</t>
  </si>
  <si>
    <t>NOTE: IT IS A STRICT CONDITION OF THIS PLUMBING CONTRACT THAT THE CONTRACTOR SHOULD CONDUCT QUALITY CONTROL TESTS AND INSPECTIONS ON AN ONGOING BASIS</t>
  </si>
  <si>
    <t>Sanitaryware</t>
  </si>
  <si>
    <t xml:space="preserve">All sanitary fittings shall be sealed next to walls, fitting sides and shelves with an approved type non-fungal sustaining white silicon </t>
  </si>
  <si>
    <t xml:space="preserve">SANITARY FITTINGS </t>
  </si>
  <si>
    <t>White vitreous china</t>
  </si>
  <si>
    <t>"Vaal Protea Paraplegic (Ref. 750246WH)" floor mounted paraplegic washdown suite comprising 90° or similar approved outlet pan and matching 9 litre cistern including heavy duty white double flap seat, purpose-made chromium plated side flush lever, fixing in position and connecting complete in strict accordance with the manufacturer's instructions</t>
  </si>
  <si>
    <t>"Vaal Daisy Elite (Ref. 772403WH)" semi-close coupled wc suite comprising 90°or similar approved outlet pan and matching 9 litre cistern including heavy duty white double flap seat, flushpipe, fixing in position and connecting complete in strict accordance with the manufacturer's instructions</t>
  </si>
  <si>
    <t>"Vaal Lavatera (Ref. 705427WH)" or similar approved wall mounted back inlet bowl urinal with and including "Cobra" or similar approved (FJ8.102) flush valve, 38mm chromium plated domical grating and chromium plated back inlet spreader (Code : 8541Z000), fixed on and including two hanger brackets (Code : 8127Z000) and connected complete in strict accordance with the manufacturer's instructions</t>
  </si>
  <si>
    <t>"Vaal Hibiscus (Ref. 702303AV)" or similar approved one tap hole wash hand basin complete with chromium plated waste union, chain and stay, vulcanite plugs and fixing in position on and including two semi-concealed brackets including sealing with an approved waterproof sealer and connecting complete in strict accordance with the manufacturer's instructions (taps elsewhere)</t>
  </si>
  <si>
    <t>Stainless steel</t>
  </si>
  <si>
    <t>"Franke Cascade CDX611"or similar approved single bowl sink complete with overflow, 40mm chromium plated waste union, chain and stay, vulcanite plugs and under sink insulation, fixing in position and sealing with an approved waterproof sealer and connecting complete as per manufacturer's instructions (mixer elsewhere)</t>
  </si>
  <si>
    <t>TRAPS, ETC</t>
  </si>
  <si>
    <t>"Cobra (Ref. 340)" or similar approved 40mm chromium plated brass bottle trap</t>
  </si>
  <si>
    <t>38mm Combination sink rubber P or S trap</t>
  </si>
  <si>
    <t>TAPS, VALVES, ETC</t>
  </si>
  <si>
    <t>"Cobra" or similar approved chromium plated</t>
  </si>
  <si>
    <t>"Cobra Carina 294CA" 15mm basin mixer including flexible connection hoses</t>
  </si>
  <si>
    <t>"Cobra NM-851" 15mm elbow action medical basin mixer including flexible connection hoses</t>
  </si>
  <si>
    <t>"Cobra Carina 296CA" 15mm sink mixer including flexible connection hoses</t>
  </si>
  <si>
    <t>"Cobra Focus FC-956" 15mm single lever shower mixer</t>
  </si>
  <si>
    <t>"Cobra Alto 076-ALTO5" shower head</t>
  </si>
  <si>
    <t>"Cobra 026" shower arm</t>
  </si>
  <si>
    <t>"Cobra 832/350" 15mm angle valve</t>
  </si>
  <si>
    <t>15mm Flexihose 450mm long</t>
  </si>
  <si>
    <t>BILL NO. 9</t>
  </si>
  <si>
    <t>GLAZING</t>
  </si>
  <si>
    <t>Float glass</t>
  </si>
  <si>
    <t>The term "float glass" is used for monolithic annealed glass</t>
  </si>
  <si>
    <t>Laminated glass</t>
  </si>
  <si>
    <t>Laminated glass to have polyvinyl butyral (PVB) interlayer(s)</t>
  </si>
  <si>
    <t xml:space="preserve">GLAZING TO STEEL WITH PUTTY </t>
  </si>
  <si>
    <t>6mm Clear safety glass</t>
  </si>
  <si>
    <t>Panes exceeding 0,5m2 and not exceeding 2m2</t>
  </si>
  <si>
    <t>Panes exceeding 2m2 and not exceeding 4m2</t>
  </si>
  <si>
    <t>TOPS, SHELVES, DOORS, MIRRORS, ETC</t>
  </si>
  <si>
    <t>6mm Thick silvered float glass copper backed mirrors with 10mm bevelled and polished edges holed for and fixed with chromium plated dome capped mirror screws with rubber buffers to plugs in porcelain tiled wall</t>
  </si>
  <si>
    <t>Mirror size 600 x 1000mm high</t>
  </si>
  <si>
    <t>Mirror size 1500 x 1000mm high</t>
  </si>
  <si>
    <t>BILL NO. 10</t>
  </si>
  <si>
    <t>PAINTWORK</t>
  </si>
  <si>
    <t xml:space="preserve">PREPARATORY WORK TO EXISTING WORK </t>
  </si>
  <si>
    <t>Previously painted plastered surfaces</t>
  </si>
  <si>
    <t>Surfaces shall be thoroughly washed down and allowed to dry completely before any paint is applied. Blistered or peeling paint shall be completely removed and cracks shall be opened, filled with a suitable filler and finished smooth</t>
  </si>
  <si>
    <t>Previously painted metal surfaces</t>
  </si>
  <si>
    <t>Surfaces shall be thoroughly rubbed and cleaned down.  Blistered or peeling paint shall be completely removed down to bare metal</t>
  </si>
  <si>
    <t>Previously painted wood surfaces</t>
  </si>
  <si>
    <t>Surfaces shall be thoroughly cleaned down.  Blistered or peeling paint shall be completely removed and cracks and crevices shall be primed, filled with suitable filler and finished smoot</t>
  </si>
  <si>
    <t>PAINTWORK TO NEW WORK</t>
  </si>
  <si>
    <t xml:space="preserve">ON FLOATED PLASTER </t>
  </si>
  <si>
    <t>Prepare and apply one coat "Plascon" or similar approved plaster primer and two coats "Plascon Double Velvet" paint</t>
  </si>
  <si>
    <t>Internal plastered walls, columns, recessed bands, etc</t>
  </si>
  <si>
    <t>Extra over painting to internal plastered walls for paint colours not exceeding 7 on the "Munsell System"</t>
  </si>
  <si>
    <t xml:space="preserve">ON PLASTER BOARD </t>
  </si>
  <si>
    <t>Prepare and apply one coat "Plascon" primer and two coats "Plascon Professional Super Matt" paint</t>
  </si>
  <si>
    <t>Bulkheads</t>
  </si>
  <si>
    <t>Partitions</t>
  </si>
  <si>
    <t xml:space="preserve">ON WOOD </t>
  </si>
  <si>
    <t>Prepare and apply one coat "Plascon Woodcare Pre-treatment", one coat "Plascon Wood primer" and two coats "Plascon Velvaglo" paint</t>
  </si>
  <si>
    <t>General surfaces of doors</t>
  </si>
  <si>
    <t>Skirtings, rails, etc. in narrow girths</t>
  </si>
  <si>
    <t>PAINT WORK TO PREVIOUSLY PAINTED WORK</t>
  </si>
  <si>
    <t>Clean down, prepare and apply one coat "Plascon" plaster primer and two coats "Plascon Double Velvet" paint</t>
  </si>
  <si>
    <t>Clean down, prepare and apply one coat "Plascon" primer and two coats "Plascon Professional Super Matt" paint</t>
  </si>
  <si>
    <t>Internal plastered slab soffits including beams</t>
  </si>
  <si>
    <t>FACE BRICKWORK</t>
  </si>
  <si>
    <t>Prepare and apply two coats "Plascon Brick Dressing"</t>
  </si>
  <si>
    <t>Face brick walls with recessed joints</t>
  </si>
  <si>
    <t>PLASTERBOARD</t>
  </si>
  <si>
    <t>METAL</t>
  </si>
  <si>
    <t>Clean down, prepare and apply one coat "Plascon Zinc Phosphate" primer and two coats "Plascon Velvaglo" paint</t>
  </si>
  <si>
    <t>Frames and linings</t>
  </si>
  <si>
    <t>Gates, grilles, etc. (both sides measured)</t>
  </si>
  <si>
    <t>Balustrades (both sides measured)</t>
  </si>
  <si>
    <t>Page</t>
  </si>
  <si>
    <t>ROOF COVERINGS, ETC</t>
  </si>
  <si>
    <t>CARPENTRY AND JOINERY</t>
  </si>
  <si>
    <t>IRONMONGERY</t>
  </si>
  <si>
    <t>TILING</t>
  </si>
  <si>
    <t>SECTION 4: EXTERNAL WORKS</t>
  </si>
  <si>
    <t>EXTERNAL WORKS</t>
  </si>
  <si>
    <t>FENCING</t>
  </si>
  <si>
    <t>REMOVAL OF EXISTING WORK</t>
  </si>
  <si>
    <t>Take out/off and remove sundry metalwork</t>
  </si>
  <si>
    <t>1800mm High steel palisade fence including all gates, tracks, posts, concrete bases, etc.</t>
  </si>
  <si>
    <t>PALISADE FENCING</t>
  </si>
  <si>
    <t>"Betafence Securifor 358" hot dipped galvanised high density anti-climbing and anti-cut pressed mesh panel fencing 2100mm high with "Betafence Mesh" formed of 4mm diameter horizontal &amp; vertical high tensile galvanised wires with aperture size 76,2mm x 12,7mm and reinforced with 3 x 50mm deep V-section recessed bands with and including 80 x 60 x 2.5mm thick x 2200mm long "Securifor F-SEC" posts at 3050mm centres with end caps and bolted to and including 15MPa/19mm aggregate concrete block 600 x 600 x 650mm deep with vandal resistant bolts and clamping plates including sealed end caps, bolts, double clamping plates, etc. in strict accordance with the manufacturer's instructions</t>
  </si>
  <si>
    <t>Fence laid straight</t>
  </si>
  <si>
    <t>ROADS, PATHWAYS, ETC</t>
  </si>
  <si>
    <t>Take up and remove precast concrete, etc</t>
  </si>
  <si>
    <t>Carefully take up and remove 60mm thick precast concrete pavers and set aside for re-use</t>
  </si>
  <si>
    <t>EXCAVATION, FILLING, ETC</t>
  </si>
  <si>
    <t>Open face excavation in earth and soft rock</t>
  </si>
  <si>
    <t>Over sloping site to reduce levels and cart away to stockpiles on site</t>
  </si>
  <si>
    <t>Extra over all excavations for carting away surplus material from excavations and/or stockpiles on site to a dumping site to be located by the Contractor</t>
  </si>
  <si>
    <t>Base course</t>
  </si>
  <si>
    <t>Selected imported (commercial sources) G7 natural gravel in 150mm layers and spread, level, water and compact to 93% modified AASHTO density in making up levels underneath roadways</t>
  </si>
  <si>
    <t>Sub-base Course</t>
  </si>
  <si>
    <t>Selected imported (commercial sources) G5 natural gravel in 150mm layers and spread, level, water and compact to 93% modified AASHTO density in making up levels underneath roadways</t>
  </si>
  <si>
    <t>PAVING</t>
  </si>
  <si>
    <t>Approved brand of anti-termite soil poison &amp; weedkiller is to be applied under paving by a Registered Company and guaranteed for three years.</t>
  </si>
  <si>
    <t>Clean down existing precast concrete pavers from stockpiles and lay and bed on and including 25mm thick bed of river sand with 1:6 cement grout swept &amp; watered into joints between roadstones</t>
  </si>
  <si>
    <t>Paving to roads, pavements, etc. to falls including any consequent cutting (circular cutting elsewhere)</t>
  </si>
  <si>
    <t>SECTION 5: PROVISIONAL SUMS &amp; BUDGETARY ALLOWANCES</t>
  </si>
  <si>
    <t>PROVISIONAL SUMS</t>
  </si>
  <si>
    <t>Work for which budgetary allowances are provided will be measured and valued in accordance with the relevant building agreement building contract and deducted in whole or in part if not required without any compensation for loss of profit on the said allowances  Prime cost amounts and provisional sums are net.  Prime cost amounts shall include for delivery to site of all articles concerned  Provisional sums are for material and equipment supplied and installed complete by firms of specialists</t>
  </si>
  <si>
    <t>Profit</t>
  </si>
  <si>
    <t>Where stated, the contractor may allow for profit if required</t>
  </si>
  <si>
    <t>General attendance on nominated/selected subcontractors</t>
  </si>
  <si>
    <t>The item "attendance" which follows each provisional sum for nominated/selected subcontractors' work, shall be deemed to cover all the contractor's costs incurred in providing free of charge to the nominated/selected subcontractors the contractor's duties as described in clause 12.2 of the JBCC N/S Subcontract Agreement</t>
  </si>
  <si>
    <t>Special attendance on nominated/selected subcontractors</t>
  </si>
  <si>
    <t>Where "special attendance" such as unloading, storing, placing in position, providing special power supplies, specific hoisting, cranage and scaffolding requirements, provision of temporary casing and/or other specific protection of the works, special security and clearing away rubbish is required, a separate item describing the specific requirements in detail is to be provided for the pricing of such requirements</t>
  </si>
  <si>
    <t>Builder's work</t>
  </si>
  <si>
    <t>Builder's work in connection with specialist services is given elsewhere in these bills of quantities</t>
  </si>
  <si>
    <t>BUDGETARY ALLOWANCES</t>
  </si>
  <si>
    <t>The items described hereunder cover work which is not fully defined at tender stage and which is intended to be executed by the Contractor and/or his Sub-Contractors. The amounts shown shall be used as directed by the Representative/ Agent and shall be deducted in whole or in part if not required</t>
  </si>
  <si>
    <t>Allow the amount of R300,000.00 (Three Hundred Thousand Rand) for sundry builders work. This work shall be measured on completion and priced at scheduled rates</t>
  </si>
  <si>
    <t>Allow the amount of R3,405,000.00 (Three Million Four Hundred and Five Thousand Rand) for professional fees. This work shall be measured on completion and priced at scheduled rates</t>
  </si>
  <si>
    <t>ELECTRICAL INSTALLATION</t>
  </si>
  <si>
    <t>Provide the amount of R3,350,000.00 (Three Million Three Hundred and Fifty Thousand Rand) for service and repairs to existing electrical installation executed complete</t>
  </si>
  <si>
    <t>3 350 000.00</t>
  </si>
  <si>
    <t>%IT</t>
  </si>
  <si>
    <t>Allow for general attemdance</t>
  </si>
  <si>
    <t>HVAC INSTALLATION</t>
  </si>
  <si>
    <t>Provide the amount of R1,000,000.00 (One Million Rand) for service and repairs to existing HVAC installation executed complete</t>
  </si>
  <si>
    <t>1 000 000.00</t>
  </si>
  <si>
    <t>FIRE DETECTION</t>
  </si>
  <si>
    <t>Provide the amount of R225,000.00 (Two Hundred and Twenty Five Thousand Rand) for fire detection installation executed complete</t>
  </si>
  <si>
    <t>225 000.00</t>
  </si>
  <si>
    <t>FIRE INSTALATION</t>
  </si>
  <si>
    <t>Provide the amount of R355,000.00 (Three Hundred and Fifty Five Thousand Rand) for service and repairs to existing fire installation executed complete</t>
  </si>
  <si>
    <t>355 000.00</t>
  </si>
  <si>
    <t>COUNCIL CHAMBER SEATING</t>
  </si>
  <si>
    <t>Provide the amount of R150,000.00 (One Hundred and Fifty Thousand Rand) for council chamber seating installed complete</t>
  </si>
  <si>
    <t>150 000.00</t>
  </si>
  <si>
    <t>KITCHEN UNITS</t>
  </si>
  <si>
    <t>Provide the amount of R135,000.00 (One Hundred and Thirty Five Thousand Rand) for refurbishment of existing kitchen units executed complete</t>
  </si>
  <si>
    <t>135 000.00</t>
  </si>
  <si>
    <t>ROOF SAFETY BALUSTRADES</t>
  </si>
  <si>
    <t>Provide the amount of R200,000.00 (Two Hundred Thousand Rand) for roof safety balustrades installed complete.</t>
  </si>
  <si>
    <t>200 000.00</t>
  </si>
  <si>
    <t>SIGNAGE</t>
  </si>
  <si>
    <t>Provide the amount of R25,000.00 (Twenty Five Thousand Rand) for signage installed complete</t>
  </si>
  <si>
    <t>25 000.00</t>
  </si>
  <si>
    <t>GATES</t>
  </si>
  <si>
    <t>Provide the amount of R75,000.00 (Seventy Five Thousand Rand) for signage installed complete</t>
  </si>
  <si>
    <t>75 000.00</t>
  </si>
  <si>
    <t>COMMUNITY LIAISON OFFICER</t>
  </si>
  <si>
    <t>Provide the amount of R50,000.00 (Fifty Thousand Rand) for community liaison officer</t>
  </si>
  <si>
    <t>50 000.00</t>
  </si>
  <si>
    <t>PUBLIC PARTICIPATION</t>
  </si>
  <si>
    <t>Provide the amount of R50,000.00 (Fifty Thousand Rand) for public participation</t>
  </si>
  <si>
    <t>STAFF RELOCATION</t>
  </si>
  <si>
    <t>Provide the amount of R200,000.00 (Two Hundred Thousand Rand) for staff relocation executed complete</t>
  </si>
  <si>
    <t>WET SERVICE INSTALLATION</t>
  </si>
  <si>
    <t>Provide the amount of R200,000.00 (Two Hundred Thousand Rand) for wet services installation executed complete</t>
  </si>
  <si>
    <t>77 000.00</t>
  </si>
  <si>
    <t>PROBERTY AUDIT</t>
  </si>
  <si>
    <t>Provide the amount of R200,000.00 (Two Hundred Thousand Rand) for proberty audit executed complete</t>
  </si>
  <si>
    <t>TEMPORARY IT INFRASTRUCTURE</t>
  </si>
  <si>
    <t>Provide the amount of R150,000.00 (One Hundred and Fifty Thousand Rand) for temporary IT infrastructure installed complete</t>
  </si>
  <si>
    <t>FINAL SUMMARY</t>
  </si>
  <si>
    <t>Preliminaries and General</t>
  </si>
  <si>
    <t>Demolitions and Alterations</t>
  </si>
  <si>
    <t>Building Work</t>
  </si>
  <si>
    <t>External Works</t>
  </si>
  <si>
    <t>Provisional Sums</t>
  </si>
  <si>
    <t>Sub Total</t>
  </si>
  <si>
    <t>ST</t>
  </si>
  <si>
    <t>Less: Credit for old materials salvaged from demolitions, alterations, etc</t>
  </si>
  <si>
    <t>Contingency</t>
  </si>
  <si>
    <t>H4</t>
  </si>
  <si>
    <t>Provide the sum of 10% for contingencies to be used  as directed and deducted in whole or in part if not required</t>
  </si>
  <si>
    <t>%</t>
  </si>
  <si>
    <t>Add: Value Added Tax (15%)</t>
  </si>
  <si>
    <t>TAX</t>
  </si>
  <si>
    <t>RATE#</t>
  </si>
  <si>
    <t xml:space="preserve">1.2.1     Rectification of discrepancies, errors in description or quantity or omission of items in the agreement other than in the JBCC Principal Building Agreement </t>
  </si>
  <si>
    <t>1.2.12    A list for practical completion specifying outstanding or defective work to be rectified to achieve practical completion, a list for completion and a list for final completion specifying outstanding or defective work to be rectified to achieve final completion</t>
  </si>
  <si>
    <t>1.2.13   Expenditure of budgetary allowances, prime cost amounts and  provisional sums</t>
  </si>
  <si>
    <t>1.2.16   On suspension or termination, protection of the works, removal of construction equipment and surplus materials and goods [29.0] ?</t>
  </si>
  <si>
    <t>2. Quantity surveyor</t>
  </si>
  <si>
    <t>3. Civil and structural engineer</t>
  </si>
  <si>
    <t>Disturbance All work is to be carried out in such a manner as to cause no unacceptable or unreasonable dust, noise, vibrations, nuisance, inconvenience, annoyance and the like to the public, others, other properties and traffic in so far as they exceed the permissible limitations set by government legislation or by the local authority. Any delays, stoppages and the like arising from or in order to comply with the above will not constitute grounds for an adjustment to the construction period or contract value whatsoever 
F:........................ V:.........................T:.........................</t>
  </si>
  <si>
    <t xml:space="preserve">No scaffolding is measured as these Bills of Quantities are based on the sixth edition of the Standard System for Measuring Building Work. However, the Tenderer is advised to study the drawings as scaffolding may be required in certain areas for use by himself and selected/nominated subcontractors and the contractor must establish or otherwise required by him or selected/nominated subcontractor including taking down and re- erecting as may be necessary and no claims whatsoever will be entertained  
 F:......................... V:........................ T:........................ </t>
  </si>
  <si>
    <t xml:space="preserve">At the end of each week the contractor shall provide the Principal Agent with a written record, in schedule form, reflecting the number, type and capacity of all plant, excluding hand tools, currently used on the works   
F:......................... V:........................ T:........................ </t>
  </si>
  <si>
    <t>At the end of each week the contractor shall provide the Principal Agent with a written record, in schedule form, reflecting the number and description of tradesmen and labourers employed by him and all subcontractors on the works each day  
 F:......................... V:........................ T:........................</t>
  </si>
  <si>
    <t xml:space="preserve">The Contractor shall maintain on Site at all times, a complete set of the latest revisions of the working drawings issued by the Architect, the Engineer, and the Electrical Consultant   
F:......................... V:........................ T:........................ </t>
  </si>
  <si>
    <t>Media releases  All rights of publication of articles in the media, together with any advertising relating thereto or in any way connected with this project, shall vest with the employer  The contractor together with his subcontractors shall not, without the prior written consent of the employer, cause any statement or advertisement connected with this project to be printed, screened or aired by the media  
F:........................ V:.........................T:.........................</t>
  </si>
  <si>
    <t xml:space="preserve">
Category :  Fixed   R........................................  
Category : Value   R........................................  
Category : Time    R........................................</t>
  </si>
  <si>
    <t xml:space="preserve">The contractor shall take all necessary measures to comply with the document titled: Empowerment Breakdown of 15 point, compiled by Joburg Property Company, and make adequate provision to accommodate the requirements relating to job creation, job intensity, training and development, local SMME utilisation, local material utilisation, enterprise development, etc. as detailed in the above document   
F:......................... V:........................ T:........................ </t>
  </si>
  <si>
    <t xml:space="preserve">Costs incurred by the Contractor in the preparation of claims accepted by the Principal Agent shall be borne by the Contractor   
F:......................... V:........................ T:........................ </t>
  </si>
  <si>
    <t xml:space="preserve">All commodities, goods, articles or materials throughout the building are to be new except where re-use of existing is specified and are to be handled, stored, used and/or fixed with care to ensure that they are in perfect condition when incorporated into the works and thereafter properly protected so as to ensure that they are likewise in perfect condition when handed over at completion of the works  
 F:......................... V:........................ T:........................ </t>
  </si>
  <si>
    <t xml:space="preserve">The  term  ‘Shop   Drawings’  shall  mean  drawings, layout        drawings,        illustrations,         schedules, performance charts, brochures, operating manuals, other data  which  are prepared  by  the  Contractor or    Sub-contractor,     Manufacturer,    Supplier    or Distributor  and  which  illustrate  some  portion of  the work The  Contractor  shall  ensure  that  all  shop  drawings required  for  the  work  in  terms  of  this  Contract,  all selected/nominated         Sub-contracts         and/or Architect’s      instructions,      are      prepared      and submitted    timeously    in    accordance    with    the following procedure Three    prints    of    shop    drawings    of    all fabricated   work,   working   or   setting   out drawings,  shop  details  and  schedules  shall be submitted  to  the  Architect  for  approval. Such work shall not be carried out until such approval has been given Shop  drawings   shall   be   submitted   to   the Architect  for  approval  at  least  two  weeks prior to  the  date on  which  such  approval  is required    in    order    to    comply    with    the Contract Programme (All    submissions    shall    be    prepared    in accordance   with   the   Contract   Drawings and  specifications  and/or  any  Architect’s instructions   and   any   deviation   shall   be specifically   highlighted   in   writing,   with   a detailed explanation of the reason for such deviation,  together  with  any  cost  and/or time implication Delays in approval of shop drawings due to non- compliance with drawings, specifications and/or Architect’s instructions shall not constitute grounds for any claims for delays   
F:......................... V:........................ T:........................ </t>
  </si>
  <si>
    <t xml:space="preserve">The     Contractor     shall     provide     all     necessary temporary works, including temporary roads, tracks, crossings, hardstanding, and services, etc., required for    his    own    Sub-contractors    use    during    the construction and maintenance period There is no guarantee given or implied that site conditions will be such that the Contractor will be able to erect such offices, stores and temporary accommodation within the site boundaries and it shall be the Contractors responsibility to adopt whatever measures he deems necessary in this regard and to obtain all necessary permission and pay all costs in connection therewith  
 F:......................... V:........................ T:........................ </t>
  </si>
  <si>
    <t xml:space="preserve">Indemnities shall be sought by the Architect from all Contractors and Sub-contractors undertaking any design responsibility   
F:......................... V:........................ T:........................ </t>
  </si>
  <si>
    <t>The Contractor shall remove all temporary works, roads, services and the like used for this contract and shall make good to the entire satisfaction of the Architect any damages resulting there from   
F:......................... V:........................ T:........................</t>
  </si>
  <si>
    <t xml:space="preserve">The  Contractor  shall  obtain  and  hand  over  to  the Architect   on   Practical   Completion,   all   relevant guarantees,    any    operating    and    maintenance manuals,   data   or   instructions   required   by   the Architect    or    provided    by    the    Manufacturers, Suppliers, or Sub-contractors The Contractor shall ensure that all warranties and guarantees received are fully ceded to the Employer on Final Completion, failing which the release of the Construction Guarantee will be withheld until this is satisfactorily completed   
F:......................... V:........................ T:........................ </t>
  </si>
  <si>
    <t xml:space="preserve">The Contractor shall at all times strictly exclude all unauthorized persons from the site and shall  set up notice boards to that effect  
 F:......................... V:........................ T:........................ </t>
  </si>
  <si>
    <t>Where  in  the  opinion  of  the  Principal  Agent  any extra work cannot properly be measured or valued, the   Contractor   will   be   allowed   daywork   prices therefore    calculated    upon    the    costs    defined hereunder  together   with  the  stated  percentages. The total  thus  arrived  at  shall  be  the  total  amount recoverable by the Contractor for performing such work The  costs  to  the  Contractor  or  sub-contractor of  materials,  being  the  net  cost  (at  current market prices) actually paid for such materials after  the  deduction  of  cash  discounts  or   if materials are supplied from the Contractor's  or sub-contractor's  stock  then  the  cost  of  such materials   shall   be   based   upon   the   current market price plus the cost of delivery to Site; to which net cost 7,5% thereof shall be added. The  cost  of  labour  to  the  Contractor  or  sub- contractor,  being  all  items  of  direct  cost  of labour  actually  remunerated  to  the  workmen concerned   which  shall  include  the  cost  of  all allowances     in     terms     of     the     industrial Conciliation   Act   (where   applicable)   or   any other wage determination applying in the area where   the   daywork   is   executed:   to   which labour cost 7,5% shall be added Hourly base rates for labour shall be the current market  rates  for  labour  based  upon  standard working  hours  and  shall  be  applied  in  respect of the time spent by workers directly engaged on   the   particular   day   works   including   any operators mechanical plant and transport and erecting and dismantling other plant. If a claim is  made  that  individual  workmen  have  been paid  wages  and  allowances  in  excess  of  the minimum  legalised  rates,  then  proof  must  be furnished that such workmen had been so paid prior  to  the  commencement  of  the  daywork referred to 3.    The    rate    for    mechanical    plant    shall    be commercial hire rates current at the time of executing the daywork and shall include fuel and insurance costs The  above  percentages  shall  cover  head  office charges;  Site  staff  including  Site  supervision;  third party and Contractors workmen compensation and unemployment  insurance  fund  contributions;  use, repair  and  sharpening  of  non-mechanical   hand tools;  use  of  erected  scaffolding,  staging,  trestles and  the  like; use  of  tarpaulins,  protective  clothing, artificial    lighting,    safety    and    welfare    facilities, storage  and  the  like  as  may  be  available  on  the Site; and profit Supporting vouchers reflecting the time spent and materials used in each week shall be delivered for verification to the Principal Agent not later than twenty calendar days after the end of the week concerned. Should the Contractor fail to submit the vouchers within this time, the Principal Agent shall determine a fair price for the work   
F:......................... V:........................ T:........................</t>
  </si>
  <si>
    <t>Confidentiality  The contractor undertakes to maintain in confidence any and all information regarding this project and shall obtain appropriate similar undertakings from all subcontractors and suppliers. Such information shall not be used in any way except in connection with the execution of the works  No information regarding this project shall be published or disclosed without the prior written consent of the employer  
F:........................ V:.........................T:.........................</t>
  </si>
  <si>
    <t>Advertising rights  The employer may elect to contract with advertising agencies for the erection of advertising hoardings, banners, wraps or the like for the duration of the contract. The contractor shall not prevent such an arrangement and will assist in the facilitation of same. The position and type of advertising structure to be agreed with the principal agent so as not to hinder the contractor in meeting his obligations under this agreement 
 F:........................ V:.........................T:.........................</t>
  </si>
  <si>
    <t>The contractor is to submit to the principal agent on an a monthly basis a schedule of spend, split into vendors engaged as subcontractors and suppliers indicating their BBBEE rating including proof of the said rating  
F:........................ V:.........................T:.........................</t>
  </si>
  <si>
    <t>The warranty will not be enforced if the work is damaged by defects in the execution of the works, in which case the responsibility for replacement shall rest entirely with the contractor  
F:............................. V:............................ T:............................</t>
  </si>
  <si>
    <t>Clause 11.2 - Protection/isolation of existing works and works occupied in sections 
F:............................. V:............................ T:............................</t>
  </si>
  <si>
    <t>Clause 11.3 - Security of the works  
F:............................. V:............................ T:............................</t>
  </si>
  <si>
    <t>Clause 11.4 - Notice before covering work  
F:............................. V:............................ T:............................</t>
  </si>
  <si>
    <t>Clause 11.7 - Works cleaning and clearing  
F:............................. V:............................ T:............................</t>
  </si>
  <si>
    <t>Clause 11.8 - Vermin  
F:............................. V:............................ T:............................</t>
  </si>
  <si>
    <t>Clause 11.9 - Overhand work 
 F:............................. V:............................ T:............................</t>
  </si>
  <si>
    <t>Clause 11.10 - Tenant installations  
F:............................. V:............................ T:............................</t>
  </si>
  <si>
    <t>Clause 11.11 - Advertising  
F:............................. V:............................ T:............................</t>
  </si>
  <si>
    <t>Clause 11.1 - Protection of the works  
F:............................. V:............................ T:............................</t>
  </si>
  <si>
    <t>Clause 10.1 - General attendance   
F:............................. V:............................ T:............................</t>
  </si>
  <si>
    <t>Where details of materials for which prime cost amounts are to be allowed are readily available, the quantity surveyor may elect to insert the relevant prime cost amounts in measured items, which measured items shall contain sufficient detail for the contractor to price for fixing and installation, waste, etc  
F:............................. V:............................ T:............................</t>
  </si>
  <si>
    <t>Clause 8.4 - Communication facilities  
F:............................. V:............................ T:............................</t>
  </si>
  <si>
    <t>Clause 8.3 - Ablution and welfare facilities 
 F:............................. V:............................ T:............................</t>
  </si>
  <si>
    <t>Clause 8.2 - Electricity 
F:............................. V:............................ T:............................</t>
  </si>
  <si>
    <t>Clause 8.1 - Water  
F:............................. V:............................ T:............................</t>
  </si>
  <si>
    <t>Clause 7.1 - Deposits and fees  
F:.......................... V:........................... T:.........................</t>
  </si>
  <si>
    <t>Clause 6.4 - Compliance with manufacturer's instructions  
F:............................. V:............................ T:............................</t>
  </si>
  <si>
    <t>Clause 6.3 - Shop drawings  
F:............................. V:............................ T:............................</t>
  </si>
  <si>
    <t>Clause 6.2 - Workmanship samples  
F:............................. V:............................ T:............................</t>
  </si>
  <si>
    <t>Clause 6.1 - Samples of materials  
F:............................. V:............................ T:...........................</t>
  </si>
  <si>
    <t>Clause 5.3 - Technical meetings  
F:............................. V:............................ T:............................</t>
  </si>
  <si>
    <t>Clause 5.2 - Progress meetings  
F:............................. V:............................ T:............................</t>
  </si>
  <si>
    <t>Clause 5.1 - Management of the works 
 F:............................. V:............................ T:............................</t>
  </si>
  <si>
    <t>Clause 4.6 - Services - known  
F:............................. V:............................ T:............................</t>
  </si>
  <si>
    <t>Clause 4.5 - Existing premises occupied 
 F:............................. V:............................ T:............................</t>
  </si>
  <si>
    <t>Clause 4.4 - Encroachments  
F:............................. V:............................ T:............................</t>
  </si>
  <si>
    <t>Clause 4.1 - Handover of site in stages 
 F:............................. V:............................ T:............................</t>
  </si>
  <si>
    <t>Clause 3.3 - Inspection of adjoining properties  
F:............................. V:............................ T:............................</t>
  </si>
  <si>
    <t>Clause 3.2 - Previous work - defects 
 F:............................. V:............................ T:............................</t>
  </si>
  <si>
    <t>Clause 3.1 - Previous work - dimensional accuracy  
F:............................. V:............................ T:............................</t>
  </si>
  <si>
    <t>Clause 2.4 - Ordering of materials and goods  
F:............................. V:............................ T:............................</t>
  </si>
  <si>
    <t>Clause 2.1 - Checking of documents  
F:............................. V:............................ T:............................</t>
  </si>
  <si>
    <t>Clause 1.2 - Interpretation 
F:............................. V:............................ T:............................</t>
  </si>
  <si>
    <t>Clause 1.1 - Definitions  
F:............................. V:............................ T:............................</t>
  </si>
  <si>
    <t>The required information of the parties and the amount of the contract sum shall be inserted in the agreement for signature of the agreement by the parties  
F:............................. V:............................ T:............................</t>
  </si>
  <si>
    <t>Clause 30.0 - Dispute resolution  
F:............................. V:............................ T:............................</t>
  </si>
  <si>
    <t>Clause 27.0 - Recovery of expense and/or loss  
F:............................. V:............................ T:............................</t>
  </si>
  <si>
    <t>Clause 24.0 - Penalty for late or non-completion  
F:............................. V:............................ T:............................</t>
  </si>
  <si>
    <t>Clause 22.0 - Latent defects liability period 
F:............................. V:............................ T:............................</t>
  </si>
  <si>
    <t>Clause 19.0 - Practical completion  
F:............................. V:............................ T:............................</t>
  </si>
  <si>
    <t>Clause 13.0 - Setting out  
F:............................. V:............................ T:............................</t>
  </si>
  <si>
    <t>Clause 10.0 - Insurances  
F:............................. V:............................ T:............................</t>
  </si>
  <si>
    <t>Clause 9.0 - Indemnities 
F:............................. V:............................ T:............................</t>
  </si>
  <si>
    <t>Clause 8.0 - Works risk  
F:............................. V:............................ T:............................</t>
  </si>
  <si>
    <t>Clause 7.0 - Design responsibility  
F:............................. V:............................ T:............................</t>
  </si>
  <si>
    <t>CARRIED TO SUMMARY</t>
  </si>
  <si>
    <t>R</t>
  </si>
  <si>
    <t xml:space="preserve">Office accommodation  The contractor shall provide, maintain and remove on practical completion air conditioned office accommodation with suitable tables and chairs for meetings to be held on the site. Such offices shall be kept clean and fit for use at all times [12.2.18] </t>
  </si>
  <si>
    <t>Notice board  The contractor shall erect in a position approved by the principal agent, maintain and remove on practical completion a notice board recommended by the South African Institute of Architects and as approved by the principal agent listing the names and logos of the employer, the contractor and the professional consultants. No subcontractor or supplier notice boards may be erected unless permission is granted by the principal agent for such notice boards to be erected [12.2.18]</t>
  </si>
  <si>
    <t>Propping of floors below  The contractor is advised that propping of floors below may be required if he wishes to use any areas of completed suspended reinforced concrete slabs for vehicle access, storage of materials and goods and location of plant, scaffolding, etc. The location of these areas and any necessary propping shall be approved by the principal agent and the cost thereof shall be borne by the contractor 
 F:........................ V:.........................T:.........................</t>
  </si>
  <si>
    <t>Overtime  Should overtime be required to be worked for any reason whatsoever, the cost of such overtime is to be borne by the contractor unless the principal agent has specifically authorised, prior to execution thereof, that costs for such overtime are to be borne by the employer  
F:........................ V:.........................T:.........................</t>
  </si>
  <si>
    <t>Cooperation of the contractor for cost management  It is specifically agreed that the contractor accepts the obligation of assisting the principal agent in implementing proper cost management. The contractor will be advised by the principal agent of all cost management procedures which will be implemented to ensure that the contract value does not exceed the budget  
F:........................ V:.........................T:.........................</t>
  </si>
  <si>
    <t>Overloading  The contractor shall take all necessary steps to ensure that no damage occurs due to overloading of any portion of the works or temporary works eg scaffolding, etc. The contractor shall submit details of his proposed loading, storage, plant erection, etc to the principal agent for approval prior to proceeding with such loading, storing or erecting and shall comply with and pay for the principal agent's requirements in connection with the provision of temporary support work, etc. Any damage caused to the works by overloading shall be made good by the contractor at his sole expense  
F:........................ V:.........................T:.........................</t>
  </si>
  <si>
    <t>Testing of flat roof waterproofing for watertightness  Flat roof waterproof areas shall be flooded and kept "ponded" for at least forty eight (48) hours as a test to ensure the watertightness of the waterproofing and before any further construction work is carried out above the waterproofing  
F:........................ V:.........................T:.........................</t>
  </si>
  <si>
    <t>SECTION SUMMARY</t>
  </si>
  <si>
    <t>Carried to Summary</t>
  </si>
  <si>
    <t>m²</t>
  </si>
  <si>
    <t>Carried to Final Summary</t>
  </si>
  <si>
    <t>m³</t>
  </si>
  <si>
    <t>Carried to Form of Tender</t>
  </si>
  <si>
    <t>ALTERATIONS</t>
  </si>
  <si>
    <t xml:space="preserve">Add 500mm wide razor wire to existing steel palisade fence </t>
  </si>
  <si>
    <t>Attach 500mm wide razor wire to existing steel palisade fence using thin steel wire to tie the razor wire secure to the steel palisade fence</t>
  </si>
  <si>
    <t>To paving</t>
  </si>
  <si>
    <t>Ceilings</t>
  </si>
  <si>
    <t xml:space="preserve">m </t>
  </si>
  <si>
    <t>AEROLITE OR OTHER EQUAL AND APPROVED INSULATION</t>
  </si>
  <si>
    <t>100mm Insulation closely fitted and laid on top of brandering between roof timbers etc.</t>
  </si>
  <si>
    <t>Surfaces shall be thoroughly washed down and allowed to dry completely before any paint is applied. Blistered or peeling paint shall be completely removed and cracks shall be opened, inspected by structural engineer (who will approve the recommendation) filled with a suitable filler, scrapped with sand paper and finished smooth</t>
  </si>
  <si>
    <t xml:space="preserve">FIRE DOORS, ETC </t>
  </si>
  <si>
    <t>Solid core fire doors (1 hour rated) : 44mm Thick door with hardwood concealed edge strips finished on both sides with masonite and hung on timber frames (frames elsewhere)</t>
  </si>
  <si>
    <t>Solid core flush panel doors: 44mm Thick door with hardwood concealed edge strips finished on both sides with masonite and hung including frames </t>
  </si>
  <si>
    <t>RAINWATER DISPOSAL</t>
  </si>
  <si>
    <t>LANDSCAPPING</t>
  </si>
  <si>
    <t>Double door size overall 1511 x 2032mm high  from one brick wall</t>
  </si>
  <si>
    <t>Allow a Prime Cost Amount of R200/m2 for ceramic tiles fixed with an approved adhesive to plaster (plaster elsewhere) and flush pointed with tinted jointing compound on walls</t>
  </si>
  <si>
    <t>Allow a Prime Cost Amount of R200/m2 for ceramic tiles fixed with an approved adhesive to plaster (plaster elsewhere) and flush pointed with tinted jointing compound on narrow widths</t>
  </si>
  <si>
    <t>Allow a Prime Cost Amount of R500/m2 for marble tiles in patterns fixed with an approved adhesive to plaster (plaster elsewhere) and flush pointed with tinted jointing compound on:</t>
  </si>
  <si>
    <t>Allow a Prime Cost Amount of R 220/m2 for porcelain floor tiles fixed with an approved adhesive on plaster bedding (bedding elsewhere) and flush pointed with tinted waterproof jointing compound on floors</t>
  </si>
  <si>
    <t>Allow a Prime Cost Amount of R 220/m2 for porcelain floor tiles fixed with an approved adhesive on plaster bedding (bedding elsewhere) and flush pointed with tinted waterproof jointing compound on narrow widths</t>
  </si>
  <si>
    <t>Allow a Prime Cost Amount of R 120/m for porcelain floor tiles fixed with an approved adhesive on plaster bedding (bedding elsewhere) and flush pointed with tinted waterproof jointing compound on skirting</t>
  </si>
  <si>
    <t>Walls</t>
  </si>
  <si>
    <t>Provide the amount of R60,000.00 (Sixty Thousand Rand) for community liaison officer</t>
  </si>
  <si>
    <r>
      <rPr>
        <b/>
        <sz val="11"/>
        <color theme="1"/>
        <rFont val="Arial Rounded MT Bold"/>
        <family val="2"/>
      </rPr>
      <t>Electronic issue of drawings</t>
    </r>
    <r>
      <rPr>
        <sz val="11"/>
        <color theme="1"/>
        <rFont val="Arial Rounded MT Bold"/>
        <family val="2"/>
      </rPr>
      <t xml:space="preserve">  
All drawings for this project will be issued electronically and the contractor shall be deemed to have received such drawings on the date that such drawings have been dispatched electronically [5.6]</t>
    </r>
  </si>
  <si>
    <r>
      <rPr>
        <i/>
        <sz val="11"/>
        <color theme="1"/>
        <rFont val="Arial Rounded MT Bold"/>
        <family val="2"/>
      </rPr>
      <t xml:space="preserve">Add: </t>
    </r>
    <r>
      <rPr>
        <sz val="11"/>
        <color theme="1"/>
        <rFont val="Arial Rounded MT Bold"/>
        <family val="2"/>
      </rPr>
      <t>Value Added Tax (15%)</t>
    </r>
  </si>
  <si>
    <t>ON NEWLY PLASTERED BRICK WALLS</t>
  </si>
  <si>
    <t>proffessional fees</t>
  </si>
  <si>
    <t>Provide the sum of 18% for the services of the professional team</t>
  </si>
  <si>
    <t>Provide the amount of R50,000.00 (One Hundred and Eighty Thousand Rand) for staff relocation executed complete</t>
  </si>
  <si>
    <t>Allow the amount of R100,000.00 ( Hundred Thousand Rand) for sundry builders work. This work shall be measured on completion and priced at scheduled rates</t>
  </si>
  <si>
    <t>Provide the amount of R40,000.00 (Forty Thousand Rand) for rainwater disposal installation executed complete</t>
  </si>
  <si>
    <t>Provide the amount of R100,000.00 (One Hundred Thousand Rand) for fire detection installation executed complete</t>
  </si>
  <si>
    <t>Provide the amount of R70,000.00 (Seventy Thousand Rand) for landscapping</t>
  </si>
  <si>
    <t>Provide the amount of R75,000.00 (Seventy Five Thousand Rand) for refurbishment of existing kitchen units executed complete</t>
  </si>
  <si>
    <t>Provide the amount of R15,000.00 (Fifteen Thousand Rand) for signage installed complete</t>
  </si>
  <si>
    <t>Provide the amount of R30,000.00 (thirty Thousand Rand) for gates installed complete</t>
  </si>
  <si>
    <t>Provide the amount of R25,000.00 (Twenty Five Thousand Rand) for public participation</t>
  </si>
  <si>
    <t>Provide the amount of R50,000.00 ( Fifty Thousand Rand) for wet services installation executed complete</t>
  </si>
  <si>
    <t>Provide the amount of R100,000.00 (one Hundred Thousand Rand) for service and repairs to existing fire installation executed complete</t>
  </si>
  <si>
    <t>Provide the amount of 800,000.00 (Eight Hundrend Thousand Rand) for service and repairs to existing HVAC installation executed complete</t>
  </si>
  <si>
    <t>Provide the amount of R 100 000,000.00 (One Million Rand) for service and repairs to existing electrical installation executed complete</t>
  </si>
  <si>
    <t>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</si>
</sst>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quot;* #,##0.00_-;\-&quot;R&quot;* #,##0.00_-;_-&quot;R&quot;* &quot;-&quot;??_-;_-@_-"/>
    <numFmt numFmtId="165" formatCode="_-* #,##0.00_-;\-* #,##0.00_-;_-* &quot;-&quot;??_-;_-@_-"/>
    <numFmt numFmtId="166" formatCode="_(* #,##0.00_);_(* \(#,##0.00\);_(* &quot;-&quot;??_);_(@_)"/>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u/>
      <sz val="11"/>
      <color theme="1"/>
      <name val="Calibri"/>
      <family val="2"/>
      <scheme val="minor"/>
    </font>
    <font>
      <b/>
      <u/>
      <sz val="11"/>
      <color theme="1"/>
      <name val="Calibri"/>
      <family val="2"/>
      <scheme val="minor"/>
    </font>
    <font>
      <sz val="14"/>
      <color theme="1"/>
      <name val="Calibri"/>
      <family val="2"/>
      <scheme val="minor"/>
    </font>
    <font>
      <b/>
      <i/>
      <sz val="11"/>
      <color theme="1"/>
      <name val="Calibri"/>
      <family val="2"/>
      <scheme val="minor"/>
    </font>
    <font>
      <b/>
      <sz val="12"/>
      <color theme="1"/>
      <name val="Calibri"/>
      <family val="2"/>
      <scheme val="minor"/>
    </font>
    <font>
      <sz val="11"/>
      <color theme="1"/>
      <name val="Arial Rounded MT Bold"/>
      <family val="2"/>
    </font>
    <font>
      <b/>
      <sz val="11"/>
      <color theme="1"/>
      <name val="Arial Rounded MT Bold"/>
      <family val="2"/>
    </font>
    <font>
      <i/>
      <u/>
      <sz val="11"/>
      <color theme="1"/>
      <name val="Arial Rounded MT Bold"/>
      <family val="2"/>
    </font>
    <font>
      <b/>
      <u/>
      <sz val="11"/>
      <color theme="1"/>
      <name val="Arial Rounded MT Bold"/>
      <family val="2"/>
    </font>
    <font>
      <sz val="14"/>
      <color theme="1"/>
      <name val="Arial Rounded MT Bold"/>
      <family val="2"/>
    </font>
    <font>
      <b/>
      <u/>
      <sz val="16"/>
      <color theme="1"/>
      <name val="Arial Rounded MT Bold"/>
      <family val="2"/>
    </font>
    <font>
      <b/>
      <sz val="14"/>
      <color theme="1"/>
      <name val="Arial Rounded MT Bold"/>
      <family val="2"/>
    </font>
    <font>
      <b/>
      <i/>
      <sz val="11"/>
      <color theme="1"/>
      <name val="Arial Rounded MT Bold"/>
      <family val="2"/>
    </font>
    <font>
      <b/>
      <sz val="11"/>
      <name val="Arial Rounded MT Bold"/>
      <family val="2"/>
    </font>
    <font>
      <b/>
      <i/>
      <u/>
      <sz val="11"/>
      <color theme="1"/>
      <name val="Arial Rounded MT Bold"/>
      <family val="2"/>
    </font>
    <font>
      <sz val="11"/>
      <name val="Arial Rounded MT Bold"/>
      <family val="2"/>
    </font>
    <font>
      <b/>
      <sz val="12"/>
      <color theme="1"/>
      <name val="Arial Rounded MT Bold"/>
      <family val="2"/>
    </font>
    <font>
      <i/>
      <sz val="11"/>
      <color theme="1"/>
      <name val="Arial Rounded MT Bold"/>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double">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double">
        <color auto="1"/>
      </right>
      <top/>
      <bottom/>
      <diagonal/>
    </border>
    <border>
      <left style="thin">
        <color auto="1"/>
      </left>
      <right style="double">
        <color auto="1"/>
      </right>
      <top/>
      <bottom style="medium">
        <color auto="1"/>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double">
        <color auto="1"/>
      </right>
      <top style="medium">
        <color auto="1"/>
      </top>
      <bottom style="medium">
        <color auto="1"/>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auto="1"/>
      </left>
      <right style="medium">
        <color auto="1"/>
      </right>
      <top style="medium">
        <color auto="1"/>
      </top>
      <bottom/>
      <diagonal/>
    </border>
    <border>
      <left style="medium">
        <color indexed="64"/>
      </left>
      <right/>
      <top/>
      <bottom/>
      <diagonal/>
    </border>
    <border>
      <left style="thin">
        <color indexed="64"/>
      </left>
      <right/>
      <top/>
      <bottom/>
      <diagonal/>
    </border>
    <border>
      <left style="double">
        <color auto="1"/>
      </left>
      <right style="medium">
        <color auto="1"/>
      </right>
      <top/>
      <bottom/>
      <diagonal/>
    </border>
    <border>
      <left style="medium">
        <color auto="1"/>
      </left>
      <right/>
      <top/>
      <bottom style="medium">
        <color auto="1"/>
      </bottom>
      <diagonal/>
    </border>
    <border>
      <left style="thin">
        <color indexed="64"/>
      </left>
      <right/>
      <top/>
      <bottom style="medium">
        <color auto="1"/>
      </bottom>
      <diagonal/>
    </border>
    <border>
      <left/>
      <right style="thin">
        <color indexed="64"/>
      </right>
      <top/>
      <bottom style="medium">
        <color auto="1"/>
      </bottom>
      <diagonal/>
    </border>
    <border>
      <left style="double">
        <color auto="1"/>
      </left>
      <right style="medium">
        <color auto="1"/>
      </right>
      <top style="thin">
        <color auto="1"/>
      </top>
      <bottom style="medium">
        <color auto="1"/>
      </bottom>
      <diagonal/>
    </border>
    <border>
      <left style="medium">
        <color auto="1"/>
      </left>
      <right style="double">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double">
        <color auto="1"/>
      </right>
      <top/>
      <bottom/>
      <diagonal/>
    </border>
    <border>
      <left/>
      <right style="double">
        <color auto="1"/>
      </right>
      <top/>
      <bottom/>
      <diagonal/>
    </border>
    <border>
      <left style="medium">
        <color auto="1"/>
      </left>
      <right style="double">
        <color auto="1"/>
      </right>
      <top/>
      <bottom style="medium">
        <color auto="1"/>
      </bottom>
      <diagonal/>
    </border>
    <border>
      <left style="double">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double">
        <color auto="1"/>
      </top>
      <bottom style="thin">
        <color auto="1"/>
      </bottom>
      <diagonal/>
    </border>
  </borders>
  <cellStyleXfs count="44">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42">
    <xf numFmtId="0" fontId="0" fillId="0" borderId="0" xfId="0"/>
    <xf numFmtId="0" fontId="0" fillId="0" borderId="0" xfId="0" applyAlignment="1">
      <alignment wrapText="1"/>
    </xf>
    <xf numFmtId="0" fontId="0" fillId="33" borderId="0" xfId="0" applyFill="1"/>
    <xf numFmtId="0" fontId="16" fillId="33" borderId="13" xfId="0" applyFont="1" applyFill="1" applyBorder="1" applyAlignment="1">
      <alignment wrapText="1"/>
    </xf>
    <xf numFmtId="0" fontId="16" fillId="33" borderId="0" xfId="0" applyFont="1" applyFill="1" applyAlignment="1">
      <alignment vertical="center"/>
    </xf>
    <xf numFmtId="0" fontId="0" fillId="33" borderId="13" xfId="0" applyFill="1" applyBorder="1" applyAlignment="1">
      <alignment wrapText="1"/>
    </xf>
    <xf numFmtId="0" fontId="19" fillId="33" borderId="13" xfId="0" applyFont="1" applyFill="1" applyBorder="1" applyAlignment="1">
      <alignment wrapText="1"/>
    </xf>
    <xf numFmtId="0" fontId="0" fillId="33" borderId="0" xfId="0" applyFill="1" applyAlignment="1">
      <alignment vertical="center"/>
    </xf>
    <xf numFmtId="0" fontId="20" fillId="33" borderId="0" xfId="0" applyFont="1" applyFill="1"/>
    <xf numFmtId="166" fontId="20" fillId="33" borderId="0" xfId="0" applyNumberFormat="1" applyFont="1" applyFill="1"/>
    <xf numFmtId="22" fontId="20" fillId="33" borderId="0" xfId="0" applyNumberFormat="1" applyFont="1" applyFill="1"/>
    <xf numFmtId="165" fontId="20" fillId="33" borderId="0" xfId="1" applyFont="1" applyFill="1"/>
    <xf numFmtId="0" fontId="18" fillId="33" borderId="0" xfId="0" applyFont="1" applyFill="1"/>
    <xf numFmtId="165" fontId="0" fillId="33" borderId="0" xfId="1" applyFont="1" applyFill="1" applyAlignment="1">
      <alignment vertical="center"/>
    </xf>
    <xf numFmtId="165" fontId="16" fillId="33" borderId="0" xfId="1" applyFont="1" applyFill="1" applyAlignment="1">
      <alignment vertical="center"/>
    </xf>
    <xf numFmtId="0" fontId="16" fillId="33" borderId="0" xfId="0" applyFont="1" applyFill="1"/>
    <xf numFmtId="0" fontId="20" fillId="33" borderId="0" xfId="0" applyFont="1" applyFill="1" applyAlignment="1">
      <alignment vertical="center"/>
    </xf>
    <xf numFmtId="0" fontId="22" fillId="33" borderId="0" xfId="0" applyFont="1" applyFill="1" applyAlignment="1">
      <alignment vertical="center"/>
    </xf>
    <xf numFmtId="0" fontId="21" fillId="33" borderId="0" xfId="0" applyFont="1" applyFill="1" applyAlignment="1">
      <alignment vertical="center"/>
    </xf>
    <xf numFmtId="0" fontId="19" fillId="33" borderId="0" xfId="0" applyFont="1" applyFill="1" applyAlignment="1">
      <alignment wrapText="1"/>
    </xf>
    <xf numFmtId="0" fontId="0" fillId="33" borderId="0" xfId="0" applyFill="1" applyAlignment="1">
      <alignment wrapText="1"/>
    </xf>
    <xf numFmtId="0" fontId="16" fillId="33" borderId="0" xfId="0" applyFont="1" applyFill="1" applyAlignment="1">
      <alignment wrapText="1"/>
    </xf>
    <xf numFmtId="166" fontId="21" fillId="33" borderId="0" xfId="0" applyNumberFormat="1" applyFont="1" applyFill="1" applyAlignment="1">
      <alignment vertical="center"/>
    </xf>
    <xf numFmtId="166" fontId="0" fillId="33" borderId="0" xfId="0" applyNumberFormat="1" applyFill="1"/>
    <xf numFmtId="0" fontId="23" fillId="33" borderId="0" xfId="0" applyFont="1" applyFill="1"/>
    <xf numFmtId="0" fontId="24" fillId="33" borderId="12" xfId="0" applyFont="1" applyFill="1" applyBorder="1"/>
    <xf numFmtId="0" fontId="24" fillId="33" borderId="13" xfId="0" applyFont="1" applyFill="1" applyBorder="1" applyAlignment="1">
      <alignment wrapText="1"/>
    </xf>
    <xf numFmtId="0" fontId="24" fillId="33" borderId="13" xfId="0" applyFont="1" applyFill="1" applyBorder="1"/>
    <xf numFmtId="0" fontId="24" fillId="33" borderId="22" xfId="0" applyFont="1" applyFill="1" applyBorder="1"/>
    <xf numFmtId="0" fontId="24" fillId="33" borderId="20" xfId="0" applyFont="1" applyFill="1" applyBorder="1"/>
    <xf numFmtId="0" fontId="23" fillId="33" borderId="12" xfId="0" applyFont="1" applyFill="1" applyBorder="1"/>
    <xf numFmtId="0" fontId="23" fillId="33" borderId="13" xfId="0" applyFont="1" applyFill="1" applyBorder="1" applyAlignment="1">
      <alignment wrapText="1"/>
    </xf>
    <xf numFmtId="0" fontId="23" fillId="33" borderId="13" xfId="0" applyFont="1" applyFill="1" applyBorder="1"/>
    <xf numFmtId="0" fontId="23" fillId="33" borderId="22" xfId="0" applyFont="1" applyFill="1" applyBorder="1"/>
    <xf numFmtId="0" fontId="23" fillId="33" borderId="20" xfId="0" applyFont="1" applyFill="1" applyBorder="1"/>
    <xf numFmtId="0" fontId="25" fillId="33" borderId="13" xfId="0" applyFont="1" applyFill="1" applyBorder="1" applyAlignment="1">
      <alignment wrapText="1"/>
    </xf>
    <xf numFmtId="0" fontId="26" fillId="33" borderId="13" xfId="0" applyFont="1" applyFill="1" applyBorder="1" applyAlignment="1">
      <alignment wrapText="1"/>
    </xf>
    <xf numFmtId="0" fontId="26" fillId="33" borderId="12" xfId="0" applyFont="1" applyFill="1" applyBorder="1" applyAlignment="1">
      <alignment wrapText="1"/>
    </xf>
    <xf numFmtId="0" fontId="26" fillId="33" borderId="22" xfId="0" applyFont="1" applyFill="1" applyBorder="1" applyAlignment="1">
      <alignment wrapText="1"/>
    </xf>
    <xf numFmtId="0" fontId="26" fillId="33" borderId="20" xfId="0" applyFont="1" applyFill="1" applyBorder="1" applyAlignment="1">
      <alignment wrapText="1"/>
    </xf>
    <xf numFmtId="0" fontId="23" fillId="33" borderId="12" xfId="0" applyFont="1" applyFill="1" applyBorder="1" applyAlignment="1">
      <alignment wrapText="1"/>
    </xf>
    <xf numFmtId="0" fontId="23" fillId="33" borderId="22" xfId="0" applyFont="1" applyFill="1" applyBorder="1" applyAlignment="1">
      <alignment wrapText="1"/>
    </xf>
    <xf numFmtId="0" fontId="23" fillId="33" borderId="20" xfId="0" applyFont="1" applyFill="1" applyBorder="1" applyAlignment="1">
      <alignment wrapText="1"/>
    </xf>
    <xf numFmtId="0" fontId="24" fillId="33" borderId="12" xfId="0" applyFont="1" applyFill="1" applyBorder="1" applyAlignment="1">
      <alignment wrapText="1"/>
    </xf>
    <xf numFmtId="0" fontId="24" fillId="33" borderId="22" xfId="0" applyFont="1" applyFill="1" applyBorder="1" applyAlignment="1">
      <alignment wrapText="1"/>
    </xf>
    <xf numFmtId="0" fontId="24" fillId="33" borderId="20" xfId="0" applyFont="1" applyFill="1" applyBorder="1" applyAlignment="1">
      <alignment wrapText="1"/>
    </xf>
    <xf numFmtId="0" fontId="23" fillId="33" borderId="14" xfId="0" applyFont="1" applyFill="1" applyBorder="1"/>
    <xf numFmtId="0" fontId="23" fillId="33" borderId="15" xfId="0" applyFont="1" applyFill="1" applyBorder="1" applyAlignment="1">
      <alignment wrapText="1"/>
    </xf>
    <xf numFmtId="0" fontId="23" fillId="33" borderId="15" xfId="0" applyFont="1" applyFill="1" applyBorder="1"/>
    <xf numFmtId="0" fontId="23" fillId="33" borderId="23" xfId="0" applyFont="1" applyFill="1" applyBorder="1"/>
    <xf numFmtId="0" fontId="23" fillId="33" borderId="21" xfId="0" applyFont="1" applyFill="1" applyBorder="1"/>
    <xf numFmtId="165" fontId="23" fillId="33" borderId="19" xfId="1" applyFont="1" applyFill="1" applyBorder="1" applyAlignment="1"/>
    <xf numFmtId="0" fontId="24" fillId="33" borderId="16" xfId="0" applyFont="1" applyFill="1" applyBorder="1" applyAlignment="1">
      <alignment horizontal="center" wrapText="1"/>
    </xf>
    <xf numFmtId="0" fontId="24" fillId="33" borderId="17" xfId="0" applyFont="1" applyFill="1" applyBorder="1" applyAlignment="1">
      <alignment horizontal="center" wrapText="1"/>
    </xf>
    <xf numFmtId="0" fontId="24" fillId="33" borderId="18" xfId="0" applyFont="1" applyFill="1" applyBorder="1" applyAlignment="1">
      <alignment horizontal="center" wrapText="1"/>
    </xf>
    <xf numFmtId="0" fontId="24" fillId="33" borderId="19" xfId="0" applyFont="1" applyFill="1" applyBorder="1" applyAlignment="1">
      <alignment horizontal="center" wrapText="1"/>
    </xf>
    <xf numFmtId="38" fontId="27" fillId="33" borderId="30" xfId="0" applyNumberFormat="1" applyFont="1" applyFill="1" applyBorder="1" applyAlignment="1">
      <alignment vertical="top"/>
    </xf>
    <xf numFmtId="0" fontId="28" fillId="33" borderId="31" xfId="0" applyFont="1" applyFill="1" applyBorder="1" applyAlignment="1">
      <alignment wrapText="1"/>
    </xf>
    <xf numFmtId="0" fontId="27" fillId="33" borderId="32" xfId="0" applyFont="1" applyFill="1" applyBorder="1" applyAlignment="1">
      <alignment horizontal="center"/>
    </xf>
    <xf numFmtId="0" fontId="27" fillId="33" borderId="11" xfId="0" applyFont="1" applyFill="1" applyBorder="1"/>
    <xf numFmtId="0" fontId="27" fillId="33" borderId="31" xfId="0" applyFont="1" applyFill="1" applyBorder="1"/>
    <xf numFmtId="165" fontId="27" fillId="33" borderId="33" xfId="1" applyFont="1" applyFill="1" applyBorder="1"/>
    <xf numFmtId="38" fontId="27" fillId="33" borderId="34" xfId="0" applyNumberFormat="1" applyFont="1" applyFill="1" applyBorder="1" applyAlignment="1">
      <alignment vertical="top"/>
    </xf>
    <xf numFmtId="0" fontId="27" fillId="33" borderId="35" xfId="0" applyFont="1" applyFill="1" applyBorder="1" applyAlignment="1">
      <alignment wrapText="1"/>
    </xf>
    <xf numFmtId="0" fontId="27" fillId="33" borderId="24" xfId="0" applyFont="1" applyFill="1" applyBorder="1" applyAlignment="1">
      <alignment horizontal="center"/>
    </xf>
    <xf numFmtId="0" fontId="27" fillId="33" borderId="13" xfId="0" applyFont="1" applyFill="1" applyBorder="1"/>
    <xf numFmtId="0" fontId="27" fillId="33" borderId="35" xfId="0" applyFont="1" applyFill="1" applyBorder="1"/>
    <xf numFmtId="165" fontId="27" fillId="33" borderId="36" xfId="1" applyFont="1" applyFill="1" applyBorder="1"/>
    <xf numFmtId="0" fontId="27" fillId="33" borderId="13" xfId="0" quotePrefix="1" applyFont="1" applyFill="1" applyBorder="1" applyAlignment="1">
      <alignment horizontal="center" vertical="center"/>
    </xf>
    <xf numFmtId="0" fontId="27" fillId="33" borderId="34" xfId="0" applyFont="1" applyFill="1" applyBorder="1"/>
    <xf numFmtId="0" fontId="27" fillId="33" borderId="24" xfId="0" applyFont="1" applyFill="1" applyBorder="1"/>
    <xf numFmtId="165" fontId="27" fillId="33" borderId="36" xfId="1" applyFont="1" applyFill="1" applyBorder="1" applyAlignment="1"/>
    <xf numFmtId="0" fontId="27" fillId="33" borderId="37" xfId="0" applyFont="1" applyFill="1" applyBorder="1" applyAlignment="1">
      <alignment vertical="center"/>
    </xf>
    <xf numFmtId="0" fontId="29" fillId="33" borderId="38" xfId="0" applyFont="1" applyFill="1" applyBorder="1" applyAlignment="1">
      <alignment horizontal="right" vertical="center"/>
    </xf>
    <xf numFmtId="0" fontId="27" fillId="33" borderId="39" xfId="0" applyFont="1" applyFill="1" applyBorder="1" applyAlignment="1">
      <alignment vertical="center"/>
    </xf>
    <xf numFmtId="0" fontId="27" fillId="33" borderId="15" xfId="0" applyFont="1" applyFill="1" applyBorder="1" applyAlignment="1">
      <alignment vertical="center"/>
    </xf>
    <xf numFmtId="0" fontId="27" fillId="33" borderId="38" xfId="0" applyFont="1" applyFill="1" applyBorder="1" applyAlignment="1">
      <alignment horizontal="right" vertical="center"/>
    </xf>
    <xf numFmtId="165" fontId="27" fillId="33" borderId="40" xfId="1" applyFont="1" applyFill="1" applyBorder="1" applyAlignment="1">
      <alignment vertical="center"/>
    </xf>
    <xf numFmtId="0" fontId="23" fillId="33" borderId="0" xfId="0" applyFont="1" applyFill="1" applyAlignment="1">
      <alignment horizontal="left" indent="1"/>
    </xf>
    <xf numFmtId="0" fontId="23" fillId="33" borderId="0" xfId="0" applyFont="1" applyFill="1" applyAlignment="1">
      <alignment horizontal="center" vertical="center"/>
    </xf>
    <xf numFmtId="165" fontId="23" fillId="33" borderId="0" xfId="1" applyFont="1" applyFill="1" applyAlignment="1">
      <alignment vertical="center"/>
    </xf>
    <xf numFmtId="164" fontId="23" fillId="33" borderId="0" xfId="2" applyFont="1" applyFill="1" applyAlignment="1">
      <alignment vertical="center"/>
    </xf>
    <xf numFmtId="0" fontId="24" fillId="33" borderId="16" xfId="0" applyFont="1" applyFill="1" applyBorder="1" applyAlignment="1">
      <alignment vertical="center"/>
    </xf>
    <xf numFmtId="0" fontId="24" fillId="33" borderId="17" xfId="0" applyFont="1" applyFill="1" applyBorder="1" applyAlignment="1">
      <alignment horizontal="left" vertical="center" wrapText="1" indent="1"/>
    </xf>
    <xf numFmtId="0" fontId="24" fillId="33" borderId="17" xfId="0" applyFont="1" applyFill="1" applyBorder="1" applyAlignment="1">
      <alignment horizontal="center" vertical="center"/>
    </xf>
    <xf numFmtId="165" fontId="24" fillId="33" borderId="17" xfId="1" applyFont="1" applyFill="1" applyBorder="1" applyAlignment="1">
      <alignment vertical="center"/>
    </xf>
    <xf numFmtId="164" fontId="24" fillId="33" borderId="18" xfId="2" applyFont="1" applyFill="1" applyBorder="1" applyAlignment="1">
      <alignment vertical="center"/>
    </xf>
    <xf numFmtId="165" fontId="24" fillId="33" borderId="19" xfId="1" applyFont="1" applyFill="1" applyBorder="1" applyAlignment="1">
      <alignment vertical="center"/>
    </xf>
    <xf numFmtId="0" fontId="24" fillId="33" borderId="12" xfId="0" applyFont="1" applyFill="1" applyBorder="1" applyAlignment="1">
      <alignment vertical="center"/>
    </xf>
    <xf numFmtId="0" fontId="24" fillId="33" borderId="13" xfId="0" applyFont="1" applyFill="1" applyBorder="1" applyAlignment="1">
      <alignment horizontal="left" vertical="center" wrapText="1" indent="1"/>
    </xf>
    <xf numFmtId="0" fontId="24" fillId="33" borderId="13" xfId="0" applyFont="1" applyFill="1" applyBorder="1" applyAlignment="1">
      <alignment horizontal="center" vertical="center"/>
    </xf>
    <xf numFmtId="165" fontId="24" fillId="33" borderId="13" xfId="1" applyFont="1" applyFill="1" applyBorder="1" applyAlignment="1">
      <alignment vertical="center"/>
    </xf>
    <xf numFmtId="164" fontId="24" fillId="33" borderId="22" xfId="2" applyFont="1" applyFill="1" applyBorder="1" applyAlignment="1">
      <alignment vertical="center"/>
    </xf>
    <xf numFmtId="165" fontId="24" fillId="33" borderId="20" xfId="1" applyFont="1" applyFill="1" applyBorder="1" applyAlignment="1">
      <alignment vertical="center"/>
    </xf>
    <xf numFmtId="0" fontId="24" fillId="33" borderId="13" xfId="0" applyFont="1" applyFill="1" applyBorder="1" applyAlignment="1">
      <alignment horizontal="left" wrapText="1" indent="1"/>
    </xf>
    <xf numFmtId="165" fontId="23" fillId="33" borderId="13" xfId="1" applyFont="1" applyFill="1" applyBorder="1" applyAlignment="1">
      <alignment vertical="center"/>
    </xf>
    <xf numFmtId="164" fontId="23" fillId="33" borderId="22" xfId="2" applyFont="1" applyFill="1" applyBorder="1" applyAlignment="1">
      <alignment vertical="center"/>
    </xf>
    <xf numFmtId="165" fontId="23" fillId="33" borderId="20" xfId="1" applyFont="1" applyFill="1" applyBorder="1" applyAlignment="1">
      <alignment vertical="center"/>
    </xf>
    <xf numFmtId="0" fontId="23" fillId="33" borderId="13" xfId="0" applyFont="1" applyFill="1" applyBorder="1" applyAlignment="1">
      <alignment horizontal="left" wrapText="1" indent="1"/>
    </xf>
    <xf numFmtId="0" fontId="23" fillId="33" borderId="13" xfId="0" applyFont="1" applyFill="1" applyBorder="1" applyAlignment="1">
      <alignment horizontal="center" vertical="center"/>
    </xf>
    <xf numFmtId="0" fontId="30" fillId="33" borderId="13" xfId="0" applyFont="1" applyFill="1" applyBorder="1" applyAlignment="1">
      <alignment horizontal="left" wrapText="1" indent="1"/>
    </xf>
    <xf numFmtId="0" fontId="25" fillId="33" borderId="12" xfId="0" applyFont="1" applyFill="1" applyBorder="1"/>
    <xf numFmtId="0" fontId="25" fillId="33" borderId="13" xfId="0" applyFont="1" applyFill="1" applyBorder="1" applyAlignment="1">
      <alignment horizontal="left" wrapText="1" indent="1"/>
    </xf>
    <xf numFmtId="0" fontId="25" fillId="33" borderId="13" xfId="0" applyFont="1" applyFill="1" applyBorder="1" applyAlignment="1">
      <alignment horizontal="center" vertical="center"/>
    </xf>
    <xf numFmtId="165" fontId="25" fillId="33" borderId="13" xfId="1" applyFont="1" applyFill="1" applyBorder="1" applyAlignment="1">
      <alignment vertical="center"/>
    </xf>
    <xf numFmtId="164" fontId="25" fillId="33" borderId="22" xfId="2" applyFont="1" applyFill="1" applyBorder="1" applyAlignment="1">
      <alignment vertical="center"/>
    </xf>
    <xf numFmtId="165" fontId="25" fillId="33" borderId="20" xfId="1" applyFont="1" applyFill="1" applyBorder="1" applyAlignment="1">
      <alignment vertical="center"/>
    </xf>
    <xf numFmtId="0" fontId="30" fillId="0" borderId="13" xfId="0" applyFont="1" applyBorder="1" applyAlignment="1">
      <alignment horizontal="left" wrapText="1" indent="1"/>
    </xf>
    <xf numFmtId="0" fontId="23" fillId="0" borderId="13" xfId="0" applyFont="1" applyBorder="1" applyAlignment="1">
      <alignment horizontal="center" vertical="center"/>
    </xf>
    <xf numFmtId="165" fontId="23" fillId="0" borderId="13" xfId="1" applyFont="1" applyFill="1" applyBorder="1" applyAlignment="1">
      <alignment vertical="center"/>
    </xf>
    <xf numFmtId="164" fontId="23" fillId="0" borderId="22" xfId="2" applyFont="1" applyFill="1" applyBorder="1" applyAlignment="1">
      <alignment vertical="center"/>
    </xf>
    <xf numFmtId="165" fontId="23" fillId="0" borderId="20" xfId="1" applyFont="1" applyFill="1" applyBorder="1" applyAlignment="1">
      <alignment vertical="center"/>
    </xf>
    <xf numFmtId="0" fontId="23" fillId="0" borderId="13" xfId="0" applyFont="1" applyBorder="1" applyAlignment="1">
      <alignment horizontal="left" wrapText="1" indent="1"/>
    </xf>
    <xf numFmtId="0" fontId="25" fillId="0" borderId="13" xfId="0" applyFont="1" applyBorder="1" applyAlignment="1">
      <alignment horizontal="left" wrapText="1" indent="1"/>
    </xf>
    <xf numFmtId="0" fontId="25" fillId="0" borderId="13" xfId="0" applyFont="1" applyBorder="1" applyAlignment="1">
      <alignment horizontal="center" vertical="center"/>
    </xf>
    <xf numFmtId="165" fontId="25" fillId="0" borderId="13" xfId="1" applyFont="1" applyFill="1" applyBorder="1" applyAlignment="1">
      <alignment vertical="center"/>
    </xf>
    <xf numFmtId="164" fontId="25" fillId="0" borderId="22" xfId="2" applyFont="1" applyFill="1" applyBorder="1" applyAlignment="1">
      <alignment vertical="center"/>
    </xf>
    <xf numFmtId="165" fontId="23" fillId="33" borderId="19" xfId="1" applyFont="1" applyFill="1" applyBorder="1" applyAlignment="1">
      <alignment vertical="center"/>
    </xf>
    <xf numFmtId="165" fontId="23" fillId="33" borderId="0" xfId="1" applyFont="1" applyFill="1"/>
    <xf numFmtId="164" fontId="23" fillId="33" borderId="0" xfId="2" applyFont="1" applyFill="1" applyAlignment="1"/>
    <xf numFmtId="0" fontId="24" fillId="33" borderId="10" xfId="0" applyFont="1" applyFill="1" applyBorder="1" applyAlignment="1">
      <alignment vertical="center"/>
    </xf>
    <xf numFmtId="0" fontId="24" fillId="33" borderId="10" xfId="0" applyFont="1" applyFill="1" applyBorder="1" applyAlignment="1">
      <alignment horizontal="left" vertical="center" wrapText="1" indent="1"/>
    </xf>
    <xf numFmtId="0" fontId="24" fillId="33" borderId="10" xfId="0" applyFont="1" applyFill="1" applyBorder="1" applyAlignment="1">
      <alignment horizontal="center" vertical="center"/>
    </xf>
    <xf numFmtId="165" fontId="24" fillId="33" borderId="10" xfId="1" applyFont="1" applyFill="1" applyBorder="1" applyAlignment="1">
      <alignment vertical="center"/>
    </xf>
    <xf numFmtId="164" fontId="24" fillId="33" borderId="41" xfId="2" applyFont="1" applyFill="1" applyBorder="1" applyAlignment="1"/>
    <xf numFmtId="164" fontId="24" fillId="33" borderId="19" xfId="2" applyFont="1" applyFill="1" applyBorder="1" applyAlignment="1"/>
    <xf numFmtId="0" fontId="23" fillId="33" borderId="43" xfId="0" applyFont="1" applyFill="1" applyBorder="1"/>
    <xf numFmtId="0" fontId="23" fillId="33" borderId="43" xfId="0" applyFont="1" applyFill="1" applyBorder="1" applyAlignment="1">
      <alignment horizontal="left" indent="1"/>
    </xf>
    <xf numFmtId="0" fontId="23" fillId="33" borderId="43" xfId="0" applyFont="1" applyFill="1" applyBorder="1" applyAlignment="1">
      <alignment horizontal="center" vertical="center"/>
    </xf>
    <xf numFmtId="165" fontId="23" fillId="33" borderId="43" xfId="1" applyFont="1" applyFill="1" applyBorder="1"/>
    <xf numFmtId="164" fontId="23" fillId="33" borderId="44" xfId="2" applyFont="1" applyFill="1" applyBorder="1" applyAlignment="1"/>
    <xf numFmtId="164" fontId="23" fillId="33" borderId="20" xfId="2" applyFont="1" applyFill="1" applyBorder="1" applyAlignment="1"/>
    <xf numFmtId="0" fontId="24" fillId="33" borderId="43" xfId="0" applyFont="1" applyFill="1" applyBorder="1" applyAlignment="1">
      <alignment horizontal="left" wrapText="1" indent="1"/>
    </xf>
    <xf numFmtId="0" fontId="23" fillId="33" borderId="43" xfId="0" applyFont="1" applyFill="1" applyBorder="1" applyAlignment="1">
      <alignment horizontal="left" wrapText="1" indent="1"/>
    </xf>
    <xf numFmtId="0" fontId="30" fillId="33" borderId="43" xfId="0" applyFont="1" applyFill="1" applyBorder="1" applyAlignment="1">
      <alignment horizontal="left" wrapText="1" indent="1"/>
    </xf>
    <xf numFmtId="0" fontId="25" fillId="33" borderId="43" xfId="0" applyFont="1" applyFill="1" applyBorder="1"/>
    <xf numFmtId="0" fontId="25" fillId="33" borderId="43" xfId="0" applyFont="1" applyFill="1" applyBorder="1" applyAlignment="1">
      <alignment horizontal="left" wrapText="1" indent="1"/>
    </xf>
    <xf numFmtId="0" fontId="25" fillId="33" borderId="43" xfId="0" applyFont="1" applyFill="1" applyBorder="1" applyAlignment="1">
      <alignment horizontal="center" vertical="center"/>
    </xf>
    <xf numFmtId="165" fontId="25" fillId="33" borderId="43" xfId="1" applyFont="1" applyFill="1" applyBorder="1"/>
    <xf numFmtId="164" fontId="25" fillId="33" borderId="44" xfId="2" applyFont="1" applyFill="1" applyBorder="1" applyAlignment="1"/>
    <xf numFmtId="164" fontId="25" fillId="33" borderId="20" xfId="2" applyFont="1" applyFill="1" applyBorder="1" applyAlignment="1"/>
    <xf numFmtId="164" fontId="23" fillId="33" borderId="19" xfId="2" applyFont="1" applyFill="1" applyBorder="1" applyAlignment="1"/>
    <xf numFmtId="165" fontId="24" fillId="33" borderId="29" xfId="1" applyFont="1" applyFill="1" applyBorder="1" applyAlignment="1">
      <alignment vertical="center"/>
    </xf>
    <xf numFmtId="0" fontId="24" fillId="33" borderId="43" xfId="0" applyFont="1" applyFill="1" applyBorder="1" applyAlignment="1">
      <alignment vertical="center"/>
    </xf>
    <xf numFmtId="0" fontId="24" fillId="33" borderId="43" xfId="0" applyFont="1" applyFill="1" applyBorder="1" applyAlignment="1">
      <alignment horizontal="left" vertical="center" wrapText="1" indent="1"/>
    </xf>
    <xf numFmtId="0" fontId="24" fillId="33" borderId="43" xfId="0" applyFont="1" applyFill="1" applyBorder="1" applyAlignment="1">
      <alignment horizontal="center" vertical="center"/>
    </xf>
    <xf numFmtId="165" fontId="24" fillId="33" borderId="43" xfId="1" applyFont="1" applyFill="1" applyBorder="1" applyAlignment="1">
      <alignment vertical="center"/>
    </xf>
    <xf numFmtId="165" fontId="24" fillId="33" borderId="45" xfId="1" applyFont="1" applyFill="1" applyBorder="1" applyAlignment="1">
      <alignment vertical="center"/>
    </xf>
    <xf numFmtId="165" fontId="23" fillId="33" borderId="45" xfId="1" applyFont="1" applyFill="1" applyBorder="1"/>
    <xf numFmtId="165" fontId="23" fillId="33" borderId="20" xfId="1" applyFont="1" applyFill="1" applyBorder="1"/>
    <xf numFmtId="0" fontId="23" fillId="33" borderId="43" xfId="0" applyFont="1" applyFill="1" applyBorder="1" applyAlignment="1">
      <alignment vertical="center"/>
    </xf>
    <xf numFmtId="0" fontId="23" fillId="33" borderId="43" xfId="0" applyFont="1" applyFill="1" applyBorder="1" applyAlignment="1">
      <alignment horizontal="left" vertical="center" wrapText="1" indent="1"/>
    </xf>
    <xf numFmtId="165" fontId="23" fillId="33" borderId="43" xfId="1" applyFont="1" applyFill="1" applyBorder="1" applyAlignment="1">
      <alignment vertical="center"/>
    </xf>
    <xf numFmtId="165" fontId="23" fillId="33" borderId="44" xfId="1" applyFont="1" applyFill="1" applyBorder="1" applyAlignment="1">
      <alignment vertical="center"/>
    </xf>
    <xf numFmtId="0" fontId="23" fillId="33" borderId="42" xfId="0" applyFont="1" applyFill="1" applyBorder="1" applyAlignment="1">
      <alignment vertical="center"/>
    </xf>
    <xf numFmtId="0" fontId="23" fillId="33" borderId="42" xfId="0" applyFont="1" applyFill="1" applyBorder="1" applyAlignment="1">
      <alignment horizontal="left" vertical="center" wrapText="1" indent="1"/>
    </xf>
    <xf numFmtId="0" fontId="23" fillId="33" borderId="42" xfId="0" applyFont="1" applyFill="1" applyBorder="1" applyAlignment="1">
      <alignment horizontal="center" vertical="center"/>
    </xf>
    <xf numFmtId="165" fontId="23" fillId="33" borderId="42" xfId="1" applyFont="1" applyFill="1" applyBorder="1" applyAlignment="1">
      <alignment vertical="center"/>
    </xf>
    <xf numFmtId="165" fontId="23" fillId="33" borderId="46" xfId="1" applyFont="1" applyFill="1" applyBorder="1" applyAlignment="1">
      <alignment vertical="center"/>
    </xf>
    <xf numFmtId="0" fontId="23" fillId="33" borderId="0" xfId="0" applyFont="1" applyFill="1" applyAlignment="1">
      <alignment horizontal="center"/>
    </xf>
    <xf numFmtId="165" fontId="24" fillId="33" borderId="41" xfId="1" applyFont="1" applyFill="1" applyBorder="1" applyAlignment="1">
      <alignment vertical="center"/>
    </xf>
    <xf numFmtId="0" fontId="23" fillId="33" borderId="43" xfId="0" applyFont="1" applyFill="1" applyBorder="1" applyAlignment="1">
      <alignment horizontal="center"/>
    </xf>
    <xf numFmtId="165" fontId="23" fillId="33" borderId="44" xfId="1" applyFont="1" applyFill="1" applyBorder="1"/>
    <xf numFmtId="0" fontId="23" fillId="33" borderId="0" xfId="0" applyFont="1" applyFill="1" applyAlignment="1">
      <alignment vertical="center"/>
    </xf>
    <xf numFmtId="0" fontId="23" fillId="33" borderId="0" xfId="0" applyFont="1" applyFill="1" applyAlignment="1">
      <alignment horizontal="left" vertical="center" indent="1"/>
    </xf>
    <xf numFmtId="0" fontId="23" fillId="33" borderId="43" xfId="0" applyFont="1" applyFill="1" applyBorder="1" applyAlignment="1">
      <alignment horizontal="left" vertical="center" indent="1"/>
    </xf>
    <xf numFmtId="0" fontId="31" fillId="33" borderId="43" xfId="0" applyFont="1" applyFill="1" applyBorder="1" applyAlignment="1">
      <alignment horizontal="left" vertical="center" wrapText="1" indent="1"/>
    </xf>
    <xf numFmtId="0" fontId="30" fillId="33" borderId="43" xfId="0" applyFont="1" applyFill="1" applyBorder="1" applyAlignment="1">
      <alignment horizontal="left" vertical="center" wrapText="1" indent="1"/>
    </xf>
    <xf numFmtId="0" fontId="25" fillId="33" borderId="43" xfId="0" applyFont="1" applyFill="1" applyBorder="1" applyAlignment="1">
      <alignment horizontal="left" vertical="center" wrapText="1" indent="1"/>
    </xf>
    <xf numFmtId="0" fontId="32" fillId="33" borderId="43" xfId="0" applyFont="1" applyFill="1" applyBorder="1" applyAlignment="1">
      <alignment horizontal="left" vertical="center" wrapText="1" indent="1"/>
    </xf>
    <xf numFmtId="165" fontId="23" fillId="33" borderId="47" xfId="1" applyFont="1" applyFill="1" applyBorder="1" applyAlignment="1">
      <alignment vertical="center"/>
    </xf>
    <xf numFmtId="165" fontId="24" fillId="33" borderId="44" xfId="1" applyFont="1" applyFill="1" applyBorder="1" applyAlignment="1">
      <alignment vertical="center"/>
    </xf>
    <xf numFmtId="0" fontId="23" fillId="33" borderId="42" xfId="0" applyFont="1" applyFill="1" applyBorder="1" applyAlignment="1">
      <alignment horizontal="center"/>
    </xf>
    <xf numFmtId="165" fontId="23" fillId="33" borderId="42" xfId="1" applyFont="1" applyFill="1" applyBorder="1"/>
    <xf numFmtId="165" fontId="23" fillId="33" borderId="46" xfId="1" applyFont="1" applyFill="1" applyBorder="1"/>
    <xf numFmtId="165" fontId="23" fillId="33" borderId="0" xfId="1" applyFont="1" applyFill="1" applyAlignment="1">
      <alignment horizontal="center" vertical="center"/>
    </xf>
    <xf numFmtId="165" fontId="24" fillId="33" borderId="10" xfId="1" applyFont="1" applyFill="1" applyBorder="1" applyAlignment="1">
      <alignment horizontal="center" vertical="center"/>
    </xf>
    <xf numFmtId="165" fontId="24" fillId="33" borderId="25" xfId="1" applyFont="1" applyFill="1" applyBorder="1" applyAlignment="1">
      <alignment vertical="center"/>
    </xf>
    <xf numFmtId="165" fontId="24" fillId="33" borderId="47" xfId="1" applyFont="1" applyFill="1" applyBorder="1" applyAlignment="1">
      <alignment vertical="center"/>
    </xf>
    <xf numFmtId="165" fontId="23" fillId="33" borderId="43" xfId="1" applyFont="1" applyFill="1" applyBorder="1" applyAlignment="1">
      <alignment horizontal="center" vertical="center"/>
    </xf>
    <xf numFmtId="165" fontId="23" fillId="33" borderId="34" xfId="1" applyFont="1" applyFill="1" applyBorder="1" applyAlignment="1">
      <alignment vertical="center"/>
    </xf>
    <xf numFmtId="165" fontId="23" fillId="33" borderId="36" xfId="1" applyFont="1" applyFill="1" applyBorder="1" applyAlignment="1">
      <alignment vertical="center"/>
    </xf>
    <xf numFmtId="165" fontId="23" fillId="33" borderId="34" xfId="1" applyFont="1" applyFill="1" applyBorder="1"/>
    <xf numFmtId="165" fontId="23" fillId="33" borderId="36" xfId="1" applyFont="1" applyFill="1" applyBorder="1"/>
    <xf numFmtId="165" fontId="24" fillId="33" borderId="43" xfId="1" applyFont="1" applyFill="1" applyBorder="1" applyAlignment="1">
      <alignment horizontal="center" vertical="center"/>
    </xf>
    <xf numFmtId="165" fontId="24" fillId="33" borderId="34" xfId="1" applyFont="1" applyFill="1" applyBorder="1" applyAlignment="1">
      <alignment vertical="center"/>
    </xf>
    <xf numFmtId="165" fontId="24" fillId="33" borderId="36" xfId="1" applyFont="1" applyFill="1" applyBorder="1" applyAlignment="1">
      <alignment vertical="center"/>
    </xf>
    <xf numFmtId="0" fontId="23" fillId="33" borderId="43" xfId="0" applyFont="1" applyFill="1" applyBorder="1" applyAlignment="1">
      <alignment horizontal="left" vertical="center" wrapText="1"/>
    </xf>
    <xf numFmtId="165" fontId="24" fillId="33" borderId="25" xfId="1" applyFont="1" applyFill="1" applyBorder="1" applyAlignment="1">
      <alignment horizontal="center" vertical="center"/>
    </xf>
    <xf numFmtId="165" fontId="24" fillId="33" borderId="34" xfId="1" applyFont="1" applyFill="1" applyBorder="1" applyAlignment="1">
      <alignment horizontal="center" vertical="center"/>
    </xf>
    <xf numFmtId="165" fontId="23" fillId="33" borderId="34" xfId="1" applyFont="1" applyFill="1" applyBorder="1" applyAlignment="1">
      <alignment horizontal="center" vertical="center"/>
    </xf>
    <xf numFmtId="0" fontId="30" fillId="0" borderId="43" xfId="0" applyFont="1" applyBorder="1" applyAlignment="1">
      <alignment horizontal="left" vertical="center" wrapText="1" indent="1"/>
    </xf>
    <xf numFmtId="0" fontId="23" fillId="0" borderId="43" xfId="0" applyFont="1" applyBorder="1" applyAlignment="1">
      <alignment horizontal="center" vertical="center"/>
    </xf>
    <xf numFmtId="165" fontId="23" fillId="0" borderId="43" xfId="1" applyFont="1" applyFill="1" applyBorder="1" applyAlignment="1">
      <alignment horizontal="center" vertical="center"/>
    </xf>
    <xf numFmtId="165" fontId="23" fillId="0" borderId="34" xfId="1" applyFont="1" applyFill="1" applyBorder="1" applyAlignment="1">
      <alignment horizontal="center" vertical="center"/>
    </xf>
    <xf numFmtId="165" fontId="23" fillId="0" borderId="36" xfId="1" applyFont="1" applyFill="1" applyBorder="1" applyAlignment="1">
      <alignment vertical="center"/>
    </xf>
    <xf numFmtId="0" fontId="23" fillId="0" borderId="43" xfId="0" applyFont="1" applyBorder="1" applyAlignment="1">
      <alignment horizontal="left" vertical="center" wrapText="1" indent="1"/>
    </xf>
    <xf numFmtId="0" fontId="24" fillId="0" borderId="43" xfId="0" applyFont="1" applyBorder="1" applyAlignment="1">
      <alignment horizontal="left" vertical="center" wrapText="1" indent="1"/>
    </xf>
    <xf numFmtId="0" fontId="27" fillId="33" borderId="0" xfId="0" applyFont="1" applyFill="1"/>
    <xf numFmtId="165" fontId="27" fillId="33" borderId="0" xfId="1" applyFont="1" applyFill="1"/>
    <xf numFmtId="0" fontId="23" fillId="0" borderId="0" xfId="0" applyFont="1"/>
    <xf numFmtId="0" fontId="23" fillId="0" borderId="0" xfId="0" applyFont="1" applyAlignment="1">
      <alignment horizontal="left" indent="1"/>
    </xf>
    <xf numFmtId="165" fontId="23" fillId="0" borderId="0" xfId="1" applyFont="1"/>
    <xf numFmtId="0" fontId="24" fillId="33" borderId="10" xfId="0" applyFont="1" applyFill="1" applyBorder="1" applyAlignment="1">
      <alignment horizontal="left" vertical="center" wrapText="1" indent="2"/>
    </xf>
    <xf numFmtId="0" fontId="24" fillId="33" borderId="43" xfId="0" applyFont="1" applyFill="1" applyBorder="1" applyAlignment="1">
      <alignment horizontal="left" vertical="center" wrapText="1" indent="2"/>
    </xf>
    <xf numFmtId="165" fontId="23" fillId="33" borderId="43" xfId="1" applyFont="1" applyFill="1" applyBorder="1" applyAlignment="1"/>
    <xf numFmtId="0" fontId="33" fillId="33" borderId="43" xfId="0" applyFont="1" applyFill="1" applyBorder="1" applyAlignment="1">
      <alignment horizontal="left" wrapText="1" indent="1"/>
    </xf>
    <xf numFmtId="0" fontId="33" fillId="33" borderId="43" xfId="0" applyFont="1" applyFill="1" applyBorder="1"/>
    <xf numFmtId="165" fontId="33" fillId="33" borderId="43" xfId="1" applyFont="1" applyFill="1" applyBorder="1"/>
    <xf numFmtId="165" fontId="23" fillId="33" borderId="10" xfId="1" applyFont="1" applyFill="1" applyBorder="1" applyAlignment="1">
      <alignment vertical="center"/>
    </xf>
    <xf numFmtId="0" fontId="34" fillId="33" borderId="43" xfId="0" applyFont="1" applyFill="1" applyBorder="1" applyAlignment="1">
      <alignment vertical="center"/>
    </xf>
    <xf numFmtId="0" fontId="34" fillId="33" borderId="34" xfId="0" applyFont="1" applyFill="1" applyBorder="1" applyAlignment="1">
      <alignment horizontal="left" vertical="center" wrapText="1" indent="1"/>
    </xf>
    <xf numFmtId="0" fontId="34" fillId="33" borderId="20" xfId="0" applyFont="1" applyFill="1" applyBorder="1" applyAlignment="1">
      <alignment vertical="center"/>
    </xf>
    <xf numFmtId="165" fontId="34" fillId="33" borderId="43" xfId="1" applyFont="1" applyFill="1" applyBorder="1" applyAlignment="1">
      <alignment vertical="center"/>
    </xf>
    <xf numFmtId="0" fontId="23" fillId="33" borderId="34" xfId="0" applyFont="1" applyFill="1" applyBorder="1" applyAlignment="1">
      <alignment horizontal="left" vertical="center" wrapText="1" indent="1"/>
    </xf>
    <xf numFmtId="0" fontId="23" fillId="33" borderId="20" xfId="0" applyFont="1" applyFill="1" applyBorder="1" applyAlignment="1">
      <alignment vertical="center"/>
    </xf>
    <xf numFmtId="0" fontId="30" fillId="33" borderId="43" xfId="0" applyFont="1" applyFill="1" applyBorder="1" applyAlignment="1">
      <alignment vertical="center"/>
    </xf>
    <xf numFmtId="0" fontId="30" fillId="33" borderId="34" xfId="0" applyFont="1" applyFill="1" applyBorder="1" applyAlignment="1">
      <alignment horizontal="left" vertical="center" wrapText="1" indent="1"/>
    </xf>
    <xf numFmtId="0" fontId="30" fillId="33" borderId="20" xfId="0" applyFont="1" applyFill="1" applyBorder="1" applyAlignment="1">
      <alignment vertical="center"/>
    </xf>
    <xf numFmtId="165" fontId="30" fillId="33" borderId="48" xfId="1" applyFont="1" applyFill="1" applyBorder="1" applyAlignment="1">
      <alignment vertical="center"/>
    </xf>
    <xf numFmtId="0" fontId="24" fillId="33" borderId="34" xfId="0" applyFont="1" applyFill="1" applyBorder="1" applyAlignment="1">
      <alignment horizontal="left" vertical="center" wrapText="1" indent="1"/>
    </xf>
    <xf numFmtId="0" fontId="24" fillId="33" borderId="20" xfId="0" applyFont="1" applyFill="1" applyBorder="1" applyAlignment="1">
      <alignment vertical="center"/>
    </xf>
    <xf numFmtId="9" fontId="23" fillId="33" borderId="43" xfId="0" applyNumberFormat="1" applyFont="1" applyFill="1" applyBorder="1" applyAlignment="1">
      <alignment vertical="center"/>
    </xf>
    <xf numFmtId="0" fontId="34" fillId="33" borderId="34" xfId="0" applyFont="1" applyFill="1" applyBorder="1" applyAlignment="1">
      <alignment horizontal="left" vertical="center" indent="1"/>
    </xf>
    <xf numFmtId="165" fontId="34" fillId="33" borderId="49" xfId="1" applyFont="1" applyFill="1" applyBorder="1" applyAlignment="1">
      <alignment vertical="center"/>
    </xf>
    <xf numFmtId="0" fontId="24" fillId="33" borderId="10" xfId="0" applyFont="1" applyFill="1" applyBorder="1"/>
    <xf numFmtId="0" fontId="24" fillId="33" borderId="10" xfId="0" applyFont="1" applyFill="1" applyBorder="1" applyAlignment="1">
      <alignment horizontal="left" wrapText="1"/>
    </xf>
    <xf numFmtId="0" fontId="24" fillId="33" borderId="10" xfId="0" applyFont="1" applyFill="1" applyBorder="1" applyAlignment="1">
      <alignment horizontal="center"/>
    </xf>
    <xf numFmtId="165" fontId="24" fillId="33" borderId="10" xfId="1" applyFont="1" applyFill="1" applyBorder="1" applyAlignment="1"/>
    <xf numFmtId="0" fontId="24" fillId="33" borderId="25" xfId="0" applyFont="1" applyFill="1" applyBorder="1" applyAlignment="1">
      <alignment horizontal="left"/>
    </xf>
    <xf numFmtId="0" fontId="24" fillId="33" borderId="27" xfId="0" applyFont="1" applyFill="1" applyBorder="1" applyAlignment="1">
      <alignment horizontal="left"/>
    </xf>
    <xf numFmtId="0" fontId="24" fillId="33" borderId="28" xfId="0" applyFont="1" applyFill="1" applyBorder="1" applyAlignment="1">
      <alignment horizontal="center"/>
    </xf>
    <xf numFmtId="0" fontId="24" fillId="33" borderId="26" xfId="0" applyFont="1" applyFill="1" applyBorder="1" applyAlignment="1">
      <alignment horizontal="center"/>
    </xf>
    <xf numFmtId="0" fontId="24" fillId="33" borderId="29" xfId="0" applyFont="1" applyFill="1" applyBorder="1" applyAlignment="1">
      <alignment horizontal="center"/>
    </xf>
    <xf numFmtId="0" fontId="24" fillId="33" borderId="16" xfId="0" applyFont="1" applyFill="1" applyBorder="1" applyAlignment="1">
      <alignment horizontal="center" vertical="center"/>
    </xf>
    <xf numFmtId="0" fontId="24" fillId="33" borderId="17" xfId="0" applyFont="1" applyFill="1" applyBorder="1" applyAlignment="1">
      <alignment horizontal="center" vertical="center"/>
    </xf>
    <xf numFmtId="0" fontId="24" fillId="33" borderId="18" xfId="0" applyFont="1" applyFill="1" applyBorder="1" applyAlignment="1">
      <alignment horizontal="center" vertical="center"/>
    </xf>
    <xf numFmtId="0" fontId="24" fillId="33" borderId="10" xfId="0" applyFont="1" applyFill="1" applyBorder="1" applyAlignment="1">
      <alignment horizontal="center" vertical="center"/>
    </xf>
    <xf numFmtId="0" fontId="24" fillId="33" borderId="41" xfId="0" applyFont="1" applyFill="1" applyBorder="1" applyAlignment="1">
      <alignment horizontal="center" vertical="center"/>
    </xf>
    <xf numFmtId="0" fontId="24" fillId="33" borderId="10" xfId="0" applyFont="1" applyFill="1" applyBorder="1" applyAlignment="1">
      <alignment horizontal="left" vertical="center" indent="39"/>
    </xf>
    <xf numFmtId="0" fontId="24" fillId="33" borderId="25" xfId="0" applyFont="1" applyFill="1" applyBorder="1" applyAlignment="1">
      <alignment horizontal="center" vertical="center"/>
    </xf>
    <xf numFmtId="0" fontId="24" fillId="33" borderId="10" xfId="0" applyFont="1" applyFill="1" applyBorder="1" applyAlignment="1">
      <alignment horizontal="left" vertic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55"/>
  <sheetViews>
    <sheetView topLeftCell="A1624" workbookViewId="0">
      <selection activeCell="A1630" sqref="A1630:XFD1654"/>
    </sheetView>
  </sheetViews>
  <sheetFormatPr defaultRowHeight="14.4" x14ac:dyDescent="0.3"/>
  <cols>
    <col min="2" max="2" width="95.6640625" style="1" customWidth="1"/>
  </cols>
  <sheetData>
    <row r="1" spans="1:6" x14ac:dyDescent="0.3">
      <c r="A1" t="s">
        <v>0</v>
      </c>
    </row>
    <row r="3" spans="1:6" x14ac:dyDescent="0.3">
      <c r="A3" t="s">
        <v>1</v>
      </c>
      <c r="B3" s="1" t="s">
        <v>2</v>
      </c>
      <c r="C3" t="s">
        <v>3</v>
      </c>
      <c r="D3" t="s">
        <v>4</v>
      </c>
      <c r="E3" t="s">
        <v>5</v>
      </c>
      <c r="F3" t="s">
        <v>6</v>
      </c>
    </row>
    <row r="4" spans="1:6" x14ac:dyDescent="0.3">
      <c r="B4" s="1" t="s">
        <v>7</v>
      </c>
      <c r="C4" t="s">
        <v>8</v>
      </c>
      <c r="D4">
        <v>0</v>
      </c>
    </row>
    <row r="6" spans="1:6" x14ac:dyDescent="0.3">
      <c r="B6" s="1" t="s">
        <v>9</v>
      </c>
      <c r="C6" t="s">
        <v>8</v>
      </c>
      <c r="D6">
        <v>0</v>
      </c>
    </row>
    <row r="8" spans="1:6" x14ac:dyDescent="0.3">
      <c r="B8" s="1" t="s">
        <v>10</v>
      </c>
      <c r="C8" t="s">
        <v>8</v>
      </c>
      <c r="D8">
        <v>0</v>
      </c>
    </row>
    <row r="10" spans="1:6" x14ac:dyDescent="0.3">
      <c r="B10" s="1" t="s">
        <v>11</v>
      </c>
      <c r="C10" t="s">
        <v>12</v>
      </c>
      <c r="D10">
        <v>0</v>
      </c>
    </row>
    <row r="12" spans="1:6" ht="28.8" x14ac:dyDescent="0.3">
      <c r="B12" s="1" t="s">
        <v>13</v>
      </c>
      <c r="D12">
        <v>0</v>
      </c>
    </row>
    <row r="14" spans="1:6" x14ac:dyDescent="0.3">
      <c r="B14" s="1" t="s">
        <v>14</v>
      </c>
      <c r="D14">
        <v>0</v>
      </c>
    </row>
    <row r="16" spans="1:6" ht="43.2" x14ac:dyDescent="0.3">
      <c r="B16" s="1" t="s">
        <v>15</v>
      </c>
      <c r="D16">
        <v>0</v>
      </c>
    </row>
    <row r="18" spans="2:4" ht="28.8" x14ac:dyDescent="0.3">
      <c r="B18" s="1" t="s">
        <v>16</v>
      </c>
      <c r="D18">
        <v>0</v>
      </c>
    </row>
    <row r="20" spans="2:4" x14ac:dyDescent="0.3">
      <c r="B20" s="1" t="s">
        <v>17</v>
      </c>
      <c r="D20">
        <v>0</v>
      </c>
    </row>
    <row r="22" spans="2:4" x14ac:dyDescent="0.3">
      <c r="B22" s="1" t="s">
        <v>18</v>
      </c>
      <c r="D22">
        <v>0</v>
      </c>
    </row>
    <row r="24" spans="2:4" ht="57.6" x14ac:dyDescent="0.3">
      <c r="B24" s="1" t="s">
        <v>19</v>
      </c>
      <c r="D24">
        <v>0</v>
      </c>
    </row>
    <row r="26" spans="2:4" x14ac:dyDescent="0.3">
      <c r="B26" s="1" t="s">
        <v>20</v>
      </c>
      <c r="C26" t="s">
        <v>12</v>
      </c>
      <c r="D26">
        <v>0</v>
      </c>
    </row>
    <row r="28" spans="2:4" ht="129.6" x14ac:dyDescent="0.3">
      <c r="B28" s="1" t="s">
        <v>21</v>
      </c>
      <c r="D28">
        <v>0</v>
      </c>
    </row>
    <row r="30" spans="2:4" ht="43.2" x14ac:dyDescent="0.3">
      <c r="B30" s="1" t="s">
        <v>22</v>
      </c>
      <c r="D30">
        <v>0</v>
      </c>
    </row>
    <row r="32" spans="2:4" ht="43.2" x14ac:dyDescent="0.3">
      <c r="B32" s="1" t="s">
        <v>23</v>
      </c>
      <c r="D32">
        <v>0</v>
      </c>
    </row>
    <row r="34" spans="2:4" ht="43.2" x14ac:dyDescent="0.3">
      <c r="B34" s="1" t="s">
        <v>24</v>
      </c>
      <c r="D34">
        <v>0</v>
      </c>
    </row>
    <row r="36" spans="2:4" x14ac:dyDescent="0.3">
      <c r="B36" s="1" t="s">
        <v>25</v>
      </c>
      <c r="C36" t="s">
        <v>12</v>
      </c>
      <c r="D36">
        <v>0</v>
      </c>
    </row>
    <row r="38" spans="2:4" ht="28.8" x14ac:dyDescent="0.3">
      <c r="B38" s="1" t="s">
        <v>26</v>
      </c>
      <c r="D38">
        <v>0</v>
      </c>
    </row>
    <row r="40" spans="2:4" x14ac:dyDescent="0.3">
      <c r="B40" s="1" t="s">
        <v>27</v>
      </c>
      <c r="D40">
        <v>0</v>
      </c>
    </row>
    <row r="42" spans="2:4" x14ac:dyDescent="0.3">
      <c r="B42" s="1" t="s">
        <v>28</v>
      </c>
      <c r="D42">
        <v>0</v>
      </c>
    </row>
    <row r="44" spans="2:4" x14ac:dyDescent="0.3">
      <c r="B44" s="1" t="s">
        <v>29</v>
      </c>
      <c r="C44" t="s">
        <v>12</v>
      </c>
      <c r="D44">
        <v>0</v>
      </c>
    </row>
    <row r="46" spans="2:4" ht="43.2" x14ac:dyDescent="0.3">
      <c r="B46" s="1" t="s">
        <v>30</v>
      </c>
      <c r="D46">
        <v>0</v>
      </c>
    </row>
    <row r="48" spans="2:4" x14ac:dyDescent="0.3">
      <c r="B48" s="1" t="s">
        <v>31</v>
      </c>
      <c r="C48" t="s">
        <v>12</v>
      </c>
      <c r="D48">
        <v>0</v>
      </c>
    </row>
    <row r="50" spans="1:4" x14ac:dyDescent="0.3">
      <c r="B50" s="1" t="s">
        <v>32</v>
      </c>
      <c r="C50" t="s">
        <v>33</v>
      </c>
      <c r="D50">
        <v>0</v>
      </c>
    </row>
    <row r="52" spans="1:4" x14ac:dyDescent="0.3">
      <c r="A52">
        <v>1</v>
      </c>
      <c r="B52" s="1" t="s">
        <v>34</v>
      </c>
      <c r="C52" t="s">
        <v>35</v>
      </c>
      <c r="D52">
        <v>0</v>
      </c>
    </row>
    <row r="54" spans="1:4" x14ac:dyDescent="0.3">
      <c r="A54">
        <v>2</v>
      </c>
      <c r="B54" s="1" t="s">
        <v>36</v>
      </c>
      <c r="C54" t="s">
        <v>35</v>
      </c>
      <c r="D54">
        <v>0</v>
      </c>
    </row>
    <row r="56" spans="1:4" ht="100.8" x14ac:dyDescent="0.3">
      <c r="B56" s="1" t="s">
        <v>37</v>
      </c>
      <c r="C56" t="s">
        <v>35</v>
      </c>
      <c r="D56">
        <v>0</v>
      </c>
    </row>
    <row r="58" spans="1:4" ht="28.8" x14ac:dyDescent="0.3">
      <c r="B58" s="1" t="s">
        <v>38</v>
      </c>
      <c r="C58" t="s">
        <v>35</v>
      </c>
      <c r="D58">
        <v>0</v>
      </c>
    </row>
    <row r="60" spans="1:4" ht="28.8" x14ac:dyDescent="0.3">
      <c r="B60" s="1" t="s">
        <v>39</v>
      </c>
      <c r="C60" t="s">
        <v>35</v>
      </c>
      <c r="D60">
        <v>0</v>
      </c>
    </row>
    <row r="62" spans="1:4" x14ac:dyDescent="0.3">
      <c r="B62" s="1" t="s">
        <v>40</v>
      </c>
      <c r="C62" t="s">
        <v>35</v>
      </c>
      <c r="D62">
        <v>0</v>
      </c>
    </row>
    <row r="64" spans="1:4" ht="86.4" x14ac:dyDescent="0.3">
      <c r="B64" s="1" t="s">
        <v>41</v>
      </c>
      <c r="C64" t="s">
        <v>35</v>
      </c>
      <c r="D64">
        <v>0</v>
      </c>
    </row>
    <row r="66" spans="1:4" x14ac:dyDescent="0.3">
      <c r="B66" s="1" t="s">
        <v>42</v>
      </c>
      <c r="C66" t="s">
        <v>35</v>
      </c>
      <c r="D66">
        <v>0</v>
      </c>
    </row>
    <row r="68" spans="1:4" ht="28.8" x14ac:dyDescent="0.3">
      <c r="B68" s="1" t="s">
        <v>43</v>
      </c>
      <c r="C68" t="s">
        <v>35</v>
      </c>
      <c r="D68">
        <v>0</v>
      </c>
    </row>
    <row r="70" spans="1:4" ht="28.8" x14ac:dyDescent="0.3">
      <c r="B70" s="1" t="s">
        <v>44</v>
      </c>
      <c r="C70" t="s">
        <v>35</v>
      </c>
      <c r="D70">
        <v>0</v>
      </c>
    </row>
    <row r="72" spans="1:4" ht="28.8" x14ac:dyDescent="0.3">
      <c r="B72" s="1" t="s">
        <v>45</v>
      </c>
      <c r="C72" t="s">
        <v>35</v>
      </c>
      <c r="D72">
        <v>0</v>
      </c>
    </row>
    <row r="74" spans="1:4" x14ac:dyDescent="0.3">
      <c r="B74" s="1" t="s">
        <v>46</v>
      </c>
      <c r="C74" t="s">
        <v>35</v>
      </c>
      <c r="D74">
        <v>0</v>
      </c>
    </row>
    <row r="76" spans="1:4" x14ac:dyDescent="0.3">
      <c r="B76" s="1" t="s">
        <v>47</v>
      </c>
      <c r="C76" t="s">
        <v>48</v>
      </c>
      <c r="D76">
        <v>1</v>
      </c>
    </row>
    <row r="78" spans="1:4" x14ac:dyDescent="0.3">
      <c r="A78">
        <v>3</v>
      </c>
      <c r="B78" s="1" t="s">
        <v>49</v>
      </c>
      <c r="C78" t="s">
        <v>35</v>
      </c>
      <c r="D78">
        <v>0</v>
      </c>
    </row>
    <row r="80" spans="1:4" x14ac:dyDescent="0.3">
      <c r="B80" s="1" t="s">
        <v>47</v>
      </c>
      <c r="C80" t="s">
        <v>48</v>
      </c>
      <c r="D80">
        <v>1</v>
      </c>
    </row>
    <row r="82" spans="1:4" x14ac:dyDescent="0.3">
      <c r="A82">
        <v>4</v>
      </c>
      <c r="B82" s="1" t="s">
        <v>50</v>
      </c>
      <c r="C82" t="s">
        <v>48</v>
      </c>
      <c r="D82">
        <v>1</v>
      </c>
    </row>
    <row r="84" spans="1:4" x14ac:dyDescent="0.3">
      <c r="A84">
        <v>5</v>
      </c>
      <c r="B84" s="1" t="s">
        <v>51</v>
      </c>
      <c r="C84" t="s">
        <v>48</v>
      </c>
      <c r="D84">
        <v>1</v>
      </c>
    </row>
    <row r="86" spans="1:4" x14ac:dyDescent="0.3">
      <c r="A86">
        <v>6</v>
      </c>
      <c r="B86" s="1" t="s">
        <v>52</v>
      </c>
      <c r="C86" t="s">
        <v>35</v>
      </c>
      <c r="D86">
        <v>0</v>
      </c>
    </row>
    <row r="88" spans="1:4" x14ac:dyDescent="0.3">
      <c r="B88" s="1" t="s">
        <v>53</v>
      </c>
      <c r="C88" t="s">
        <v>35</v>
      </c>
      <c r="D88">
        <v>0</v>
      </c>
    </row>
    <row r="90" spans="1:4" x14ac:dyDescent="0.3">
      <c r="B90" s="1" t="s">
        <v>54</v>
      </c>
      <c r="C90" t="s">
        <v>35</v>
      </c>
      <c r="D90">
        <v>0</v>
      </c>
    </row>
    <row r="92" spans="1:4" x14ac:dyDescent="0.3">
      <c r="B92" s="1" t="s">
        <v>55</v>
      </c>
      <c r="C92" t="s">
        <v>35</v>
      </c>
      <c r="D92">
        <v>0</v>
      </c>
    </row>
    <row r="94" spans="1:4" ht="28.8" x14ac:dyDescent="0.3">
      <c r="B94" s="1" t="s">
        <v>56</v>
      </c>
      <c r="C94" t="s">
        <v>35</v>
      </c>
      <c r="D94">
        <v>0</v>
      </c>
    </row>
    <row r="96" spans="1:4" ht="28.8" x14ac:dyDescent="0.3">
      <c r="B96" s="1" t="s">
        <v>57</v>
      </c>
      <c r="C96" t="s">
        <v>35</v>
      </c>
      <c r="D96">
        <v>0</v>
      </c>
    </row>
    <row r="98" spans="1:4" x14ac:dyDescent="0.3">
      <c r="B98" s="1" t="s">
        <v>47</v>
      </c>
      <c r="C98" t="s">
        <v>48</v>
      </c>
      <c r="D98">
        <v>1</v>
      </c>
    </row>
    <row r="100" spans="1:4" x14ac:dyDescent="0.3">
      <c r="A100">
        <v>7</v>
      </c>
      <c r="B100" s="1" t="s">
        <v>58</v>
      </c>
      <c r="C100" t="s">
        <v>35</v>
      </c>
      <c r="D100">
        <v>0</v>
      </c>
    </row>
    <row r="102" spans="1:4" x14ac:dyDescent="0.3">
      <c r="B102" s="1" t="s">
        <v>59</v>
      </c>
      <c r="C102" t="s">
        <v>35</v>
      </c>
      <c r="D102">
        <v>0</v>
      </c>
    </row>
    <row r="104" spans="1:4" x14ac:dyDescent="0.3">
      <c r="B104" s="1" t="s">
        <v>60</v>
      </c>
      <c r="C104" t="s">
        <v>35</v>
      </c>
      <c r="D104">
        <v>0</v>
      </c>
    </row>
    <row r="106" spans="1:4" ht="28.8" x14ac:dyDescent="0.3">
      <c r="B106" s="1" t="s">
        <v>61</v>
      </c>
      <c r="C106" t="s">
        <v>35</v>
      </c>
      <c r="D106">
        <v>0</v>
      </c>
    </row>
    <row r="108" spans="1:4" x14ac:dyDescent="0.3">
      <c r="B108" s="1" t="s">
        <v>62</v>
      </c>
      <c r="C108" t="s">
        <v>35</v>
      </c>
      <c r="D108">
        <v>0</v>
      </c>
    </row>
    <row r="110" spans="1:4" ht="28.8" x14ac:dyDescent="0.3">
      <c r="B110" s="1" t="s">
        <v>732</v>
      </c>
      <c r="C110" t="s">
        <v>35</v>
      </c>
      <c r="D110">
        <v>0</v>
      </c>
    </row>
    <row r="112" spans="1:4" ht="28.8" x14ac:dyDescent="0.3">
      <c r="B112" s="1" t="s">
        <v>63</v>
      </c>
      <c r="C112" t="s">
        <v>35</v>
      </c>
      <c r="D112">
        <v>0</v>
      </c>
    </row>
    <row r="114" spans="2:4" x14ac:dyDescent="0.3">
      <c r="B114" s="1" t="s">
        <v>64</v>
      </c>
      <c r="C114" t="s">
        <v>35</v>
      </c>
      <c r="D114">
        <v>0</v>
      </c>
    </row>
    <row r="116" spans="2:4" x14ac:dyDescent="0.3">
      <c r="B116" s="1" t="s">
        <v>65</v>
      </c>
      <c r="C116" t="s">
        <v>35</v>
      </c>
      <c r="D116">
        <v>0</v>
      </c>
    </row>
    <row r="118" spans="2:4" ht="28.8" x14ac:dyDescent="0.3">
      <c r="B118" s="1" t="s">
        <v>66</v>
      </c>
      <c r="C118" t="s">
        <v>35</v>
      </c>
      <c r="D118">
        <v>0</v>
      </c>
    </row>
    <row r="120" spans="2:4" x14ac:dyDescent="0.3">
      <c r="B120" s="1" t="s">
        <v>67</v>
      </c>
      <c r="C120" t="s">
        <v>35</v>
      </c>
      <c r="D120">
        <v>0</v>
      </c>
    </row>
    <row r="122" spans="2:4" x14ac:dyDescent="0.3">
      <c r="B122" s="1" t="s">
        <v>68</v>
      </c>
      <c r="C122" t="s">
        <v>35</v>
      </c>
      <c r="D122">
        <v>0</v>
      </c>
    </row>
    <row r="124" spans="2:4" x14ac:dyDescent="0.3">
      <c r="B124" s="1" t="s">
        <v>69</v>
      </c>
      <c r="C124" t="s">
        <v>35</v>
      </c>
      <c r="D124">
        <v>0</v>
      </c>
    </row>
    <row r="126" spans="2:4" x14ac:dyDescent="0.3">
      <c r="B126" s="1" t="s">
        <v>70</v>
      </c>
      <c r="C126" t="s">
        <v>35</v>
      </c>
      <c r="D126">
        <v>0</v>
      </c>
    </row>
    <row r="128" spans="2:4" x14ac:dyDescent="0.3">
      <c r="B128" s="1" t="s">
        <v>71</v>
      </c>
      <c r="C128" t="s">
        <v>35</v>
      </c>
      <c r="D128">
        <v>0</v>
      </c>
    </row>
    <row r="130" spans="2:4" x14ac:dyDescent="0.3">
      <c r="B130" s="1" t="s">
        <v>72</v>
      </c>
      <c r="C130" t="s">
        <v>35</v>
      </c>
      <c r="D130">
        <v>0</v>
      </c>
    </row>
    <row r="132" spans="2:4" ht="43.2" x14ac:dyDescent="0.3">
      <c r="B132" s="1" t="s">
        <v>73</v>
      </c>
      <c r="C132" t="s">
        <v>35</v>
      </c>
      <c r="D132">
        <v>0</v>
      </c>
    </row>
    <row r="134" spans="2:4" x14ac:dyDescent="0.3">
      <c r="B134" s="1" t="s">
        <v>74</v>
      </c>
      <c r="C134" t="s">
        <v>35</v>
      </c>
      <c r="D134">
        <v>0</v>
      </c>
    </row>
    <row r="136" spans="2:4" x14ac:dyDescent="0.3">
      <c r="B136" s="1" t="s">
        <v>75</v>
      </c>
      <c r="C136" t="s">
        <v>35</v>
      </c>
      <c r="D136">
        <v>0</v>
      </c>
    </row>
    <row r="138" spans="2:4" x14ac:dyDescent="0.3">
      <c r="B138" s="1" t="s">
        <v>76</v>
      </c>
      <c r="C138" t="s">
        <v>35</v>
      </c>
      <c r="D138">
        <v>0</v>
      </c>
    </row>
    <row r="140" spans="2:4" ht="28.8" x14ac:dyDescent="0.3">
      <c r="B140" s="1" t="s">
        <v>77</v>
      </c>
      <c r="C140" t="s">
        <v>35</v>
      </c>
      <c r="D140">
        <v>0</v>
      </c>
    </row>
    <row r="142" spans="2:4" x14ac:dyDescent="0.3">
      <c r="B142" s="1" t="s">
        <v>78</v>
      </c>
      <c r="C142" t="s">
        <v>35</v>
      </c>
      <c r="D142">
        <v>0</v>
      </c>
    </row>
    <row r="144" spans="2:4" ht="28.8" x14ac:dyDescent="0.3">
      <c r="B144" s="1" t="s">
        <v>79</v>
      </c>
      <c r="C144" t="s">
        <v>35</v>
      </c>
      <c r="D144">
        <v>0</v>
      </c>
    </row>
    <row r="146" spans="2:4" x14ac:dyDescent="0.3">
      <c r="B146" s="1" t="s">
        <v>80</v>
      </c>
      <c r="C146" t="s">
        <v>35</v>
      </c>
      <c r="D146">
        <v>0</v>
      </c>
    </row>
    <row r="148" spans="2:4" x14ac:dyDescent="0.3">
      <c r="B148" s="1" t="s">
        <v>81</v>
      </c>
      <c r="C148" t="s">
        <v>35</v>
      </c>
      <c r="D148">
        <v>0</v>
      </c>
    </row>
    <row r="150" spans="2:4" x14ac:dyDescent="0.3">
      <c r="B150" s="1" t="s">
        <v>82</v>
      </c>
      <c r="C150" t="s">
        <v>35</v>
      </c>
      <c r="D150">
        <v>0</v>
      </c>
    </row>
    <row r="152" spans="2:4" ht="28.8" x14ac:dyDescent="0.3">
      <c r="B152" s="1" t="s">
        <v>83</v>
      </c>
      <c r="C152" t="s">
        <v>35</v>
      </c>
      <c r="D152">
        <v>0</v>
      </c>
    </row>
    <row r="154" spans="2:4" x14ac:dyDescent="0.3">
      <c r="B154" s="1" t="s">
        <v>84</v>
      </c>
      <c r="C154" t="s">
        <v>35</v>
      </c>
      <c r="D154">
        <v>0</v>
      </c>
    </row>
    <row r="156" spans="2:4" ht="28.8" x14ac:dyDescent="0.3">
      <c r="B156" s="1" t="s">
        <v>85</v>
      </c>
      <c r="C156" t="s">
        <v>35</v>
      </c>
      <c r="D156">
        <v>0</v>
      </c>
    </row>
    <row r="158" spans="2:4" ht="28.8" x14ac:dyDescent="0.3">
      <c r="B158" s="1" t="s">
        <v>86</v>
      </c>
      <c r="C158" t="s">
        <v>35</v>
      </c>
      <c r="D158">
        <v>0</v>
      </c>
    </row>
    <row r="160" spans="2:4" x14ac:dyDescent="0.3">
      <c r="B160" s="1" t="s">
        <v>87</v>
      </c>
      <c r="C160" t="s">
        <v>35</v>
      </c>
      <c r="D160">
        <v>0</v>
      </c>
    </row>
    <row r="162" spans="2:4" x14ac:dyDescent="0.3">
      <c r="B162" s="1" t="s">
        <v>88</v>
      </c>
      <c r="C162" t="s">
        <v>35</v>
      </c>
      <c r="D162">
        <v>0</v>
      </c>
    </row>
    <row r="164" spans="2:4" ht="28.8" x14ac:dyDescent="0.3">
      <c r="B164" s="1" t="s">
        <v>89</v>
      </c>
      <c r="C164" t="s">
        <v>35</v>
      </c>
      <c r="D164">
        <v>0</v>
      </c>
    </row>
    <row r="166" spans="2:4" x14ac:dyDescent="0.3">
      <c r="B166" s="1" t="s">
        <v>90</v>
      </c>
      <c r="C166" t="s">
        <v>35</v>
      </c>
      <c r="D166">
        <v>0</v>
      </c>
    </row>
    <row r="168" spans="2:4" x14ac:dyDescent="0.3">
      <c r="B168" s="1" t="s">
        <v>91</v>
      </c>
      <c r="C168" t="s">
        <v>35</v>
      </c>
      <c r="D168">
        <v>0</v>
      </c>
    </row>
    <row r="170" spans="2:4" x14ac:dyDescent="0.3">
      <c r="B170" s="1" t="s">
        <v>92</v>
      </c>
      <c r="C170" t="s">
        <v>35</v>
      </c>
      <c r="D170">
        <v>0</v>
      </c>
    </row>
    <row r="172" spans="2:4" x14ac:dyDescent="0.3">
      <c r="B172" s="1" t="s">
        <v>93</v>
      </c>
      <c r="C172" t="s">
        <v>35</v>
      </c>
      <c r="D172">
        <v>0</v>
      </c>
    </row>
    <row r="174" spans="2:4" x14ac:dyDescent="0.3">
      <c r="B174" s="1" t="s">
        <v>94</v>
      </c>
      <c r="C174" t="s">
        <v>35</v>
      </c>
      <c r="D174">
        <v>0</v>
      </c>
    </row>
    <row r="176" spans="2:4" x14ac:dyDescent="0.3">
      <c r="B176" s="1" t="s">
        <v>95</v>
      </c>
      <c r="C176" t="s">
        <v>35</v>
      </c>
      <c r="D176">
        <v>0</v>
      </c>
    </row>
    <row r="178" spans="2:4" ht="43.2" x14ac:dyDescent="0.3">
      <c r="B178" s="1" t="s">
        <v>96</v>
      </c>
      <c r="C178" t="s">
        <v>35</v>
      </c>
      <c r="D178">
        <v>0</v>
      </c>
    </row>
    <row r="180" spans="2:4" x14ac:dyDescent="0.3">
      <c r="B180" s="1" t="s">
        <v>97</v>
      </c>
      <c r="C180" t="s">
        <v>35</v>
      </c>
      <c r="D180">
        <v>0</v>
      </c>
    </row>
    <row r="182" spans="2:4" x14ac:dyDescent="0.3">
      <c r="B182" s="1" t="s">
        <v>98</v>
      </c>
      <c r="C182" t="s">
        <v>35</v>
      </c>
      <c r="D182">
        <v>0</v>
      </c>
    </row>
    <row r="184" spans="2:4" ht="57.6" x14ac:dyDescent="0.3">
      <c r="B184" s="1" t="s">
        <v>99</v>
      </c>
      <c r="C184" t="s">
        <v>35</v>
      </c>
      <c r="D184">
        <v>0</v>
      </c>
    </row>
    <row r="186" spans="2:4" x14ac:dyDescent="0.3">
      <c r="B186" s="1" t="s">
        <v>100</v>
      </c>
      <c r="C186" t="s">
        <v>35</v>
      </c>
      <c r="D186">
        <v>0</v>
      </c>
    </row>
    <row r="188" spans="2:4" ht="28.8" x14ac:dyDescent="0.3">
      <c r="B188" s="1" t="s">
        <v>101</v>
      </c>
      <c r="C188" t="s">
        <v>35</v>
      </c>
      <c r="D188">
        <v>0</v>
      </c>
    </row>
    <row r="190" spans="2:4" ht="28.8" x14ac:dyDescent="0.3">
      <c r="B190" s="1" t="s">
        <v>102</v>
      </c>
      <c r="C190" t="s">
        <v>35</v>
      </c>
      <c r="D190">
        <v>0</v>
      </c>
    </row>
    <row r="192" spans="2:4" x14ac:dyDescent="0.3">
      <c r="B192" s="1" t="s">
        <v>103</v>
      </c>
      <c r="C192" t="s">
        <v>35</v>
      </c>
      <c r="D192">
        <v>0</v>
      </c>
    </row>
    <row r="194" spans="2:4" ht="28.8" x14ac:dyDescent="0.3">
      <c r="B194" s="1" t="s">
        <v>104</v>
      </c>
      <c r="C194" t="s">
        <v>35</v>
      </c>
      <c r="D194">
        <v>0</v>
      </c>
    </row>
    <row r="196" spans="2:4" x14ac:dyDescent="0.3">
      <c r="B196" s="1" t="s">
        <v>105</v>
      </c>
      <c r="C196" t="s">
        <v>35</v>
      </c>
      <c r="D196">
        <v>0</v>
      </c>
    </row>
    <row r="198" spans="2:4" x14ac:dyDescent="0.3">
      <c r="B198" s="1" t="s">
        <v>106</v>
      </c>
      <c r="C198" t="s">
        <v>35</v>
      </c>
      <c r="D198">
        <v>0</v>
      </c>
    </row>
    <row r="200" spans="2:4" x14ac:dyDescent="0.3">
      <c r="B200" s="1" t="s">
        <v>107</v>
      </c>
      <c r="C200" t="s">
        <v>35</v>
      </c>
      <c r="D200">
        <v>0</v>
      </c>
    </row>
    <row r="202" spans="2:4" x14ac:dyDescent="0.3">
      <c r="B202" s="1" t="s">
        <v>108</v>
      </c>
      <c r="C202" t="s">
        <v>35</v>
      </c>
      <c r="D202">
        <v>0</v>
      </c>
    </row>
    <row r="204" spans="2:4" x14ac:dyDescent="0.3">
      <c r="B204" s="1" t="s">
        <v>109</v>
      </c>
      <c r="C204" t="s">
        <v>35</v>
      </c>
      <c r="D204">
        <v>0</v>
      </c>
    </row>
    <row r="206" spans="2:4" x14ac:dyDescent="0.3">
      <c r="B206" s="1" t="s">
        <v>110</v>
      </c>
      <c r="C206" t="s">
        <v>35</v>
      </c>
      <c r="D206">
        <v>0</v>
      </c>
    </row>
    <row r="208" spans="2:4" ht="43.2" x14ac:dyDescent="0.3">
      <c r="B208" s="1" t="s">
        <v>111</v>
      </c>
      <c r="C208" t="s">
        <v>35</v>
      </c>
      <c r="D208">
        <v>0</v>
      </c>
    </row>
    <row r="210" spans="2:4" x14ac:dyDescent="0.3">
      <c r="B210" s="1" t="s">
        <v>112</v>
      </c>
      <c r="C210" t="s">
        <v>35</v>
      </c>
      <c r="D210">
        <v>0</v>
      </c>
    </row>
    <row r="212" spans="2:4" x14ac:dyDescent="0.3">
      <c r="B212" s="1" t="s">
        <v>113</v>
      </c>
      <c r="C212" t="s">
        <v>35</v>
      </c>
      <c r="D212">
        <v>0</v>
      </c>
    </row>
    <row r="214" spans="2:4" ht="57.6" x14ac:dyDescent="0.3">
      <c r="B214" s="1" t="s">
        <v>114</v>
      </c>
      <c r="C214" t="s">
        <v>35</v>
      </c>
      <c r="D214">
        <v>0</v>
      </c>
    </row>
    <row r="216" spans="2:4" x14ac:dyDescent="0.3">
      <c r="B216" s="1" t="s">
        <v>115</v>
      </c>
      <c r="C216" t="s">
        <v>35</v>
      </c>
      <c r="D216">
        <v>0</v>
      </c>
    </row>
    <row r="218" spans="2:4" ht="28.8" x14ac:dyDescent="0.3">
      <c r="B218" s="1" t="s">
        <v>116</v>
      </c>
      <c r="C218" t="s">
        <v>35</v>
      </c>
      <c r="D218">
        <v>0</v>
      </c>
    </row>
    <row r="220" spans="2:4" ht="28.8" x14ac:dyDescent="0.3">
      <c r="B220" s="1" t="s">
        <v>117</v>
      </c>
      <c r="C220" t="s">
        <v>35</v>
      </c>
      <c r="D220">
        <v>0</v>
      </c>
    </row>
    <row r="222" spans="2:4" x14ac:dyDescent="0.3">
      <c r="B222" s="1" t="s">
        <v>118</v>
      </c>
      <c r="C222" t="s">
        <v>35</v>
      </c>
      <c r="D222">
        <v>0</v>
      </c>
    </row>
    <row r="224" spans="2:4" ht="28.8" x14ac:dyDescent="0.3">
      <c r="B224" s="1" t="s">
        <v>119</v>
      </c>
      <c r="C224" t="s">
        <v>35</v>
      </c>
      <c r="D224">
        <v>0</v>
      </c>
    </row>
    <row r="226" spans="2:4" x14ac:dyDescent="0.3">
      <c r="B226" s="1" t="s">
        <v>120</v>
      </c>
      <c r="C226" t="s">
        <v>35</v>
      </c>
      <c r="D226">
        <v>0</v>
      </c>
    </row>
    <row r="228" spans="2:4" x14ac:dyDescent="0.3">
      <c r="B228" s="1" t="s">
        <v>121</v>
      </c>
      <c r="C228" t="s">
        <v>35</v>
      </c>
      <c r="D228">
        <v>0</v>
      </c>
    </row>
    <row r="230" spans="2:4" x14ac:dyDescent="0.3">
      <c r="B230" s="1" t="s">
        <v>122</v>
      </c>
      <c r="C230" t="s">
        <v>35</v>
      </c>
      <c r="D230">
        <v>0</v>
      </c>
    </row>
    <row r="232" spans="2:4" x14ac:dyDescent="0.3">
      <c r="B232" s="1" t="s">
        <v>123</v>
      </c>
      <c r="C232" t="s">
        <v>35</v>
      </c>
      <c r="D232">
        <v>0</v>
      </c>
    </row>
    <row r="234" spans="2:4" x14ac:dyDescent="0.3">
      <c r="B234" s="1" t="s">
        <v>124</v>
      </c>
      <c r="C234" t="s">
        <v>35</v>
      </c>
      <c r="D234">
        <v>0</v>
      </c>
    </row>
    <row r="236" spans="2:4" x14ac:dyDescent="0.3">
      <c r="B236" s="1" t="s">
        <v>125</v>
      </c>
      <c r="C236" t="s">
        <v>35</v>
      </c>
      <c r="D236">
        <v>0</v>
      </c>
    </row>
    <row r="238" spans="2:4" ht="43.2" x14ac:dyDescent="0.3">
      <c r="B238" s="1" t="s">
        <v>126</v>
      </c>
      <c r="C238" t="s">
        <v>35</v>
      </c>
      <c r="D238">
        <v>0</v>
      </c>
    </row>
    <row r="240" spans="2:4" x14ac:dyDescent="0.3">
      <c r="B240" s="1" t="s">
        <v>127</v>
      </c>
      <c r="C240" t="s">
        <v>35</v>
      </c>
      <c r="D240">
        <v>0</v>
      </c>
    </row>
    <row r="242" spans="2:4" x14ac:dyDescent="0.3">
      <c r="B242" s="1" t="s">
        <v>128</v>
      </c>
      <c r="C242" t="s">
        <v>35</v>
      </c>
      <c r="D242">
        <v>0</v>
      </c>
    </row>
    <row r="244" spans="2:4" ht="28.8" x14ac:dyDescent="0.3">
      <c r="B244" s="1" t="s">
        <v>129</v>
      </c>
      <c r="C244" t="s">
        <v>35</v>
      </c>
      <c r="D244">
        <v>0</v>
      </c>
    </row>
    <row r="246" spans="2:4" x14ac:dyDescent="0.3">
      <c r="B246" s="1" t="s">
        <v>130</v>
      </c>
      <c r="C246" t="s">
        <v>35</v>
      </c>
      <c r="D246">
        <v>0</v>
      </c>
    </row>
    <row r="248" spans="2:4" ht="28.8" x14ac:dyDescent="0.3">
      <c r="B248" s="1" t="s">
        <v>131</v>
      </c>
      <c r="C248" t="s">
        <v>35</v>
      </c>
      <c r="D248">
        <v>0</v>
      </c>
    </row>
    <row r="250" spans="2:4" ht="28.8" x14ac:dyDescent="0.3">
      <c r="B250" s="1" t="s">
        <v>132</v>
      </c>
      <c r="C250" t="s">
        <v>35</v>
      </c>
      <c r="D250">
        <v>0</v>
      </c>
    </row>
    <row r="252" spans="2:4" x14ac:dyDescent="0.3">
      <c r="B252" s="1" t="s">
        <v>133</v>
      </c>
      <c r="C252" t="s">
        <v>35</v>
      </c>
      <c r="D252">
        <v>0</v>
      </c>
    </row>
    <row r="254" spans="2:4" ht="28.8" x14ac:dyDescent="0.3">
      <c r="B254" s="1" t="s">
        <v>134</v>
      </c>
      <c r="C254" t="s">
        <v>35</v>
      </c>
      <c r="D254">
        <v>0</v>
      </c>
    </row>
    <row r="256" spans="2:4" x14ac:dyDescent="0.3">
      <c r="B256" s="1" t="s">
        <v>135</v>
      </c>
      <c r="C256" t="s">
        <v>35</v>
      </c>
      <c r="D256">
        <v>0</v>
      </c>
    </row>
    <row r="258" spans="2:4" x14ac:dyDescent="0.3">
      <c r="B258" s="1" t="s">
        <v>136</v>
      </c>
      <c r="C258" t="s">
        <v>35</v>
      </c>
      <c r="D258">
        <v>0</v>
      </c>
    </row>
    <row r="260" spans="2:4" x14ac:dyDescent="0.3">
      <c r="B260" s="1" t="s">
        <v>137</v>
      </c>
      <c r="C260" t="s">
        <v>35</v>
      </c>
      <c r="D260">
        <v>0</v>
      </c>
    </row>
    <row r="262" spans="2:4" x14ac:dyDescent="0.3">
      <c r="B262" s="1" t="s">
        <v>138</v>
      </c>
      <c r="C262" t="s">
        <v>35</v>
      </c>
      <c r="D262">
        <v>0</v>
      </c>
    </row>
    <row r="264" spans="2:4" x14ac:dyDescent="0.3">
      <c r="B264" s="1" t="s">
        <v>139</v>
      </c>
      <c r="C264" t="s">
        <v>35</v>
      </c>
      <c r="D264">
        <v>0</v>
      </c>
    </row>
    <row r="266" spans="2:4" x14ac:dyDescent="0.3">
      <c r="B266" s="1" t="s">
        <v>140</v>
      </c>
      <c r="C266" t="s">
        <v>35</v>
      </c>
      <c r="D266">
        <v>0</v>
      </c>
    </row>
    <row r="268" spans="2:4" ht="43.2" x14ac:dyDescent="0.3">
      <c r="B268" s="1" t="s">
        <v>141</v>
      </c>
      <c r="C268" t="s">
        <v>35</v>
      </c>
      <c r="D268">
        <v>0</v>
      </c>
    </row>
    <row r="270" spans="2:4" x14ac:dyDescent="0.3">
      <c r="B270" s="1" t="s">
        <v>142</v>
      </c>
      <c r="C270" t="s">
        <v>35</v>
      </c>
      <c r="D270">
        <v>0</v>
      </c>
    </row>
    <row r="272" spans="2:4" x14ac:dyDescent="0.3">
      <c r="B272" s="1" t="s">
        <v>143</v>
      </c>
      <c r="C272" t="s">
        <v>35</v>
      </c>
      <c r="D272">
        <v>0</v>
      </c>
    </row>
    <row r="274" spans="2:4" ht="28.8" x14ac:dyDescent="0.3">
      <c r="B274" s="1" t="s">
        <v>144</v>
      </c>
      <c r="C274" t="s">
        <v>35</v>
      </c>
      <c r="D274">
        <v>0</v>
      </c>
    </row>
    <row r="276" spans="2:4" x14ac:dyDescent="0.3">
      <c r="B276" s="1" t="s">
        <v>145</v>
      </c>
      <c r="C276" t="s">
        <v>35</v>
      </c>
      <c r="D276">
        <v>0</v>
      </c>
    </row>
    <row r="278" spans="2:4" ht="28.8" x14ac:dyDescent="0.3">
      <c r="B278" s="1" t="s">
        <v>146</v>
      </c>
      <c r="C278" t="s">
        <v>35</v>
      </c>
      <c r="D278">
        <v>0</v>
      </c>
    </row>
    <row r="280" spans="2:4" ht="28.8" x14ac:dyDescent="0.3">
      <c r="B280" s="1" t="s">
        <v>147</v>
      </c>
      <c r="C280" t="s">
        <v>35</v>
      </c>
      <c r="D280">
        <v>0</v>
      </c>
    </row>
    <row r="282" spans="2:4" x14ac:dyDescent="0.3">
      <c r="B282" s="1" t="s">
        <v>148</v>
      </c>
      <c r="C282" t="s">
        <v>35</v>
      </c>
      <c r="D282">
        <v>0</v>
      </c>
    </row>
    <row r="284" spans="2:4" ht="28.8" x14ac:dyDescent="0.3">
      <c r="B284" s="1" t="s">
        <v>149</v>
      </c>
      <c r="C284" t="s">
        <v>35</v>
      </c>
      <c r="D284">
        <v>0</v>
      </c>
    </row>
    <row r="286" spans="2:4" x14ac:dyDescent="0.3">
      <c r="B286" s="1" t="s">
        <v>150</v>
      </c>
      <c r="C286" t="s">
        <v>35</v>
      </c>
      <c r="D286">
        <v>0</v>
      </c>
    </row>
    <row r="288" spans="2:4" x14ac:dyDescent="0.3">
      <c r="B288" s="1" t="s">
        <v>151</v>
      </c>
      <c r="C288" t="s">
        <v>35</v>
      </c>
      <c r="D288">
        <v>0</v>
      </c>
    </row>
    <row r="290" spans="2:4" x14ac:dyDescent="0.3">
      <c r="B290" s="1" t="s">
        <v>152</v>
      </c>
      <c r="C290" t="s">
        <v>35</v>
      </c>
      <c r="D290">
        <v>0</v>
      </c>
    </row>
    <row r="292" spans="2:4" x14ac:dyDescent="0.3">
      <c r="B292" s="1" t="s">
        <v>153</v>
      </c>
      <c r="C292" t="s">
        <v>35</v>
      </c>
      <c r="D292">
        <v>0</v>
      </c>
    </row>
    <row r="294" spans="2:4" x14ac:dyDescent="0.3">
      <c r="B294" s="1" t="s">
        <v>154</v>
      </c>
      <c r="C294" t="s">
        <v>35</v>
      </c>
      <c r="D294">
        <v>0</v>
      </c>
    </row>
    <row r="296" spans="2:4" x14ac:dyDescent="0.3">
      <c r="B296" s="1" t="s">
        <v>155</v>
      </c>
      <c r="C296" t="s">
        <v>35</v>
      </c>
      <c r="D296">
        <v>0</v>
      </c>
    </row>
    <row r="298" spans="2:4" ht="43.2" x14ac:dyDescent="0.3">
      <c r="B298" s="1" t="s">
        <v>156</v>
      </c>
      <c r="C298" t="s">
        <v>35</v>
      </c>
      <c r="D298">
        <v>0</v>
      </c>
    </row>
    <row r="300" spans="2:4" x14ac:dyDescent="0.3">
      <c r="B300" s="1" t="s">
        <v>157</v>
      </c>
      <c r="C300" t="s">
        <v>35</v>
      </c>
      <c r="D300">
        <v>0</v>
      </c>
    </row>
    <row r="302" spans="2:4" x14ac:dyDescent="0.3">
      <c r="B302" s="1" t="s">
        <v>158</v>
      </c>
      <c r="C302" t="s">
        <v>35</v>
      </c>
      <c r="D302">
        <v>0</v>
      </c>
    </row>
    <row r="304" spans="2:4" ht="43.2" x14ac:dyDescent="0.3">
      <c r="B304" s="1" t="s">
        <v>159</v>
      </c>
      <c r="C304" t="s">
        <v>35</v>
      </c>
      <c r="D304">
        <v>0</v>
      </c>
    </row>
    <row r="306" spans="1:4" ht="28.8" x14ac:dyDescent="0.3">
      <c r="B306" s="1" t="s">
        <v>160</v>
      </c>
      <c r="C306" t="s">
        <v>35</v>
      </c>
      <c r="D306">
        <v>0</v>
      </c>
    </row>
    <row r="308" spans="1:4" x14ac:dyDescent="0.3">
      <c r="B308" s="1" t="s">
        <v>161</v>
      </c>
      <c r="C308" t="s">
        <v>35</v>
      </c>
      <c r="D308">
        <v>0</v>
      </c>
    </row>
    <row r="310" spans="1:4" x14ac:dyDescent="0.3">
      <c r="B310" s="1" t="s">
        <v>162</v>
      </c>
      <c r="C310" t="s">
        <v>35</v>
      </c>
      <c r="D310">
        <v>0</v>
      </c>
    </row>
    <row r="312" spans="1:4" x14ac:dyDescent="0.3">
      <c r="B312" s="1" t="s">
        <v>163</v>
      </c>
      <c r="C312" t="s">
        <v>35</v>
      </c>
      <c r="D312">
        <v>0</v>
      </c>
    </row>
    <row r="314" spans="1:4" x14ac:dyDescent="0.3">
      <c r="B314" s="1" t="s">
        <v>164</v>
      </c>
      <c r="C314" t="s">
        <v>35</v>
      </c>
      <c r="D314">
        <v>0</v>
      </c>
    </row>
    <row r="316" spans="1:4" x14ac:dyDescent="0.3">
      <c r="B316" s="1" t="s">
        <v>47</v>
      </c>
      <c r="C316" t="s">
        <v>48</v>
      </c>
      <c r="D316">
        <v>1</v>
      </c>
    </row>
    <row r="318" spans="1:4" x14ac:dyDescent="0.3">
      <c r="A318">
        <v>8</v>
      </c>
      <c r="B318" s="1" t="s">
        <v>165</v>
      </c>
      <c r="C318" t="s">
        <v>48</v>
      </c>
      <c r="D318">
        <v>1</v>
      </c>
    </row>
    <row r="320" spans="1:4" x14ac:dyDescent="0.3">
      <c r="B320" s="1" t="s">
        <v>166</v>
      </c>
      <c r="C320" t="s">
        <v>33</v>
      </c>
      <c r="D320">
        <v>0</v>
      </c>
    </row>
    <row r="322" spans="1:4" x14ac:dyDescent="0.3">
      <c r="A322">
        <v>9</v>
      </c>
      <c r="B322" s="1" t="s">
        <v>167</v>
      </c>
      <c r="C322" t="s">
        <v>48</v>
      </c>
      <c r="D322">
        <v>1</v>
      </c>
    </row>
    <row r="324" spans="1:4" x14ac:dyDescent="0.3">
      <c r="A324">
        <v>10</v>
      </c>
      <c r="B324" s="1" t="s">
        <v>168</v>
      </c>
      <c r="C324" t="s">
        <v>48</v>
      </c>
      <c r="D324">
        <v>1</v>
      </c>
    </row>
    <row r="326" spans="1:4" x14ac:dyDescent="0.3">
      <c r="A326">
        <v>11</v>
      </c>
      <c r="B326" s="1" t="s">
        <v>169</v>
      </c>
      <c r="C326" t="s">
        <v>48</v>
      </c>
      <c r="D326">
        <v>1</v>
      </c>
    </row>
    <row r="328" spans="1:4" x14ac:dyDescent="0.3">
      <c r="A328">
        <v>12</v>
      </c>
      <c r="B328" s="1" t="s">
        <v>170</v>
      </c>
      <c r="C328" t="s">
        <v>35</v>
      </c>
      <c r="D328">
        <v>0</v>
      </c>
    </row>
    <row r="330" spans="1:4" x14ac:dyDescent="0.3">
      <c r="B330" s="1" t="s">
        <v>171</v>
      </c>
      <c r="C330" t="s">
        <v>35</v>
      </c>
      <c r="D330">
        <v>0</v>
      </c>
    </row>
    <row r="332" spans="1:4" ht="28.8" x14ac:dyDescent="0.3">
      <c r="B332" s="1" t="s">
        <v>172</v>
      </c>
      <c r="C332" t="s">
        <v>35</v>
      </c>
      <c r="D332">
        <v>0</v>
      </c>
    </row>
    <row r="334" spans="1:4" x14ac:dyDescent="0.3">
      <c r="B334" s="1" t="s">
        <v>47</v>
      </c>
      <c r="C334" t="s">
        <v>48</v>
      </c>
      <c r="D334">
        <v>1</v>
      </c>
    </row>
    <row r="336" spans="1:4" x14ac:dyDescent="0.3">
      <c r="B336" s="1" t="s">
        <v>173</v>
      </c>
      <c r="C336" t="s">
        <v>33</v>
      </c>
      <c r="D336">
        <v>0</v>
      </c>
    </row>
    <row r="338" spans="1:4" x14ac:dyDescent="0.3">
      <c r="A338">
        <v>13</v>
      </c>
      <c r="B338" s="1" t="s">
        <v>174</v>
      </c>
      <c r="C338" t="s">
        <v>35</v>
      </c>
      <c r="D338">
        <v>0</v>
      </c>
    </row>
    <row r="340" spans="1:4" ht="43.2" x14ac:dyDescent="0.3">
      <c r="B340" s="1" t="s">
        <v>175</v>
      </c>
      <c r="C340" t="s">
        <v>35</v>
      </c>
      <c r="D340">
        <v>0</v>
      </c>
    </row>
    <row r="342" spans="1:4" ht="72" x14ac:dyDescent="0.3">
      <c r="B342" s="1" t="s">
        <v>176</v>
      </c>
      <c r="C342" t="s">
        <v>35</v>
      </c>
      <c r="D342">
        <v>0</v>
      </c>
    </row>
    <row r="344" spans="1:4" x14ac:dyDescent="0.3">
      <c r="B344" s="1" t="s">
        <v>177</v>
      </c>
      <c r="C344" t="s">
        <v>35</v>
      </c>
      <c r="D344">
        <v>0</v>
      </c>
    </row>
    <row r="346" spans="1:4" ht="43.2" x14ac:dyDescent="0.3">
      <c r="B346" s="1" t="s">
        <v>178</v>
      </c>
      <c r="C346" t="s">
        <v>35</v>
      </c>
      <c r="D346">
        <v>0</v>
      </c>
    </row>
    <row r="348" spans="1:4" ht="28.8" x14ac:dyDescent="0.3">
      <c r="B348" s="1" t="s">
        <v>179</v>
      </c>
      <c r="C348" t="s">
        <v>35</v>
      </c>
      <c r="D348">
        <v>0</v>
      </c>
    </row>
    <row r="350" spans="1:4" x14ac:dyDescent="0.3">
      <c r="B350" s="1" t="s">
        <v>47</v>
      </c>
      <c r="C350" t="s">
        <v>48</v>
      </c>
      <c r="D350">
        <v>1</v>
      </c>
    </row>
    <row r="352" spans="1:4" x14ac:dyDescent="0.3">
      <c r="A352">
        <v>14</v>
      </c>
      <c r="B352" s="1" t="s">
        <v>180</v>
      </c>
      <c r="C352" t="s">
        <v>48</v>
      </c>
      <c r="D352">
        <v>1</v>
      </c>
    </row>
    <row r="354" spans="1:4" x14ac:dyDescent="0.3">
      <c r="A354">
        <v>15</v>
      </c>
      <c r="B354" s="1" t="s">
        <v>181</v>
      </c>
      <c r="C354" t="s">
        <v>35</v>
      </c>
      <c r="D354">
        <v>0</v>
      </c>
    </row>
    <row r="356" spans="1:4" x14ac:dyDescent="0.3">
      <c r="B356" s="1" t="s">
        <v>47</v>
      </c>
      <c r="C356" t="s">
        <v>48</v>
      </c>
      <c r="D356">
        <v>1</v>
      </c>
    </row>
    <row r="358" spans="1:4" x14ac:dyDescent="0.3">
      <c r="A358">
        <v>16</v>
      </c>
      <c r="B358" s="1" t="s">
        <v>182</v>
      </c>
      <c r="C358" t="s">
        <v>35</v>
      </c>
      <c r="D358">
        <v>0</v>
      </c>
    </row>
    <row r="360" spans="1:4" x14ac:dyDescent="0.3">
      <c r="B360" s="1" t="s">
        <v>47</v>
      </c>
      <c r="C360" t="s">
        <v>48</v>
      </c>
      <c r="D360">
        <v>1</v>
      </c>
    </row>
    <row r="362" spans="1:4" ht="28.8" x14ac:dyDescent="0.3">
      <c r="A362">
        <v>17</v>
      </c>
      <c r="B362" s="1" t="s">
        <v>183</v>
      </c>
      <c r="C362" t="s">
        <v>35</v>
      </c>
      <c r="D362">
        <v>0</v>
      </c>
    </row>
    <row r="364" spans="1:4" ht="28.8" x14ac:dyDescent="0.3">
      <c r="B364" s="1" t="s">
        <v>184</v>
      </c>
      <c r="C364" t="s">
        <v>35</v>
      </c>
      <c r="D364">
        <v>0</v>
      </c>
    </row>
    <row r="366" spans="1:4" x14ac:dyDescent="0.3">
      <c r="B366" s="1" t="s">
        <v>185</v>
      </c>
      <c r="C366" t="s">
        <v>35</v>
      </c>
      <c r="D366">
        <v>0</v>
      </c>
    </row>
    <row r="368" spans="1:4" ht="28.8" x14ac:dyDescent="0.3">
      <c r="B368" s="1" t="s">
        <v>186</v>
      </c>
      <c r="C368" t="s">
        <v>35</v>
      </c>
      <c r="D368">
        <v>0</v>
      </c>
    </row>
    <row r="370" spans="1:4" ht="28.8" x14ac:dyDescent="0.3">
      <c r="B370" s="1" t="s">
        <v>187</v>
      </c>
      <c r="C370" t="s">
        <v>35</v>
      </c>
      <c r="D370">
        <v>0</v>
      </c>
    </row>
    <row r="372" spans="1:4" x14ac:dyDescent="0.3">
      <c r="B372" s="1" t="s">
        <v>47</v>
      </c>
      <c r="C372" t="s">
        <v>48</v>
      </c>
      <c r="D372">
        <v>1</v>
      </c>
    </row>
    <row r="374" spans="1:4" ht="28.8" x14ac:dyDescent="0.3">
      <c r="A374">
        <v>18</v>
      </c>
      <c r="B374" s="1" t="s">
        <v>188</v>
      </c>
      <c r="C374" t="s">
        <v>35</v>
      </c>
      <c r="D374">
        <v>0</v>
      </c>
    </row>
    <row r="376" spans="1:4" x14ac:dyDescent="0.3">
      <c r="B376" s="1" t="s">
        <v>47</v>
      </c>
      <c r="C376" t="s">
        <v>48</v>
      </c>
      <c r="D376">
        <v>1</v>
      </c>
    </row>
    <row r="378" spans="1:4" x14ac:dyDescent="0.3">
      <c r="B378" s="1" t="s">
        <v>189</v>
      </c>
      <c r="C378" t="s">
        <v>33</v>
      </c>
      <c r="D378">
        <v>0</v>
      </c>
    </row>
    <row r="380" spans="1:4" x14ac:dyDescent="0.3">
      <c r="A380">
        <v>19</v>
      </c>
      <c r="B380" s="1" t="s">
        <v>190</v>
      </c>
      <c r="C380" t="s">
        <v>191</v>
      </c>
      <c r="D380">
        <v>0</v>
      </c>
    </row>
    <row r="382" spans="1:4" x14ac:dyDescent="0.3">
      <c r="A382">
        <v>20</v>
      </c>
      <c r="B382" s="1" t="s">
        <v>192</v>
      </c>
      <c r="C382" t="s">
        <v>48</v>
      </c>
      <c r="D382">
        <v>1</v>
      </c>
    </row>
    <row r="384" spans="1:4" x14ac:dyDescent="0.3">
      <c r="A384">
        <v>21</v>
      </c>
      <c r="B384" s="1" t="s">
        <v>193</v>
      </c>
      <c r="C384" t="s">
        <v>35</v>
      </c>
      <c r="D384">
        <v>0</v>
      </c>
    </row>
    <row r="386" spans="1:4" x14ac:dyDescent="0.3">
      <c r="B386" s="1" t="s">
        <v>47</v>
      </c>
      <c r="C386" t="s">
        <v>48</v>
      </c>
      <c r="D386">
        <v>1</v>
      </c>
    </row>
    <row r="388" spans="1:4" x14ac:dyDescent="0.3">
      <c r="A388">
        <v>22</v>
      </c>
      <c r="B388" s="1" t="s">
        <v>194</v>
      </c>
      <c r="C388" t="s">
        <v>35</v>
      </c>
      <c r="D388">
        <v>0</v>
      </c>
    </row>
    <row r="390" spans="1:4" x14ac:dyDescent="0.3">
      <c r="B390" s="1" t="s">
        <v>47</v>
      </c>
      <c r="C390" t="s">
        <v>48</v>
      </c>
      <c r="D390">
        <v>1</v>
      </c>
    </row>
    <row r="392" spans="1:4" x14ac:dyDescent="0.3">
      <c r="A392">
        <v>23</v>
      </c>
      <c r="B392" s="1" t="s">
        <v>195</v>
      </c>
      <c r="C392" t="s">
        <v>48</v>
      </c>
      <c r="D392">
        <v>1</v>
      </c>
    </row>
    <row r="394" spans="1:4" ht="57.6" x14ac:dyDescent="0.3">
      <c r="A394">
        <v>24</v>
      </c>
      <c r="B394" s="1" t="s">
        <v>196</v>
      </c>
      <c r="C394" t="s">
        <v>35</v>
      </c>
      <c r="D394">
        <v>0</v>
      </c>
    </row>
    <row r="396" spans="1:4" x14ac:dyDescent="0.3">
      <c r="B396" s="1" t="s">
        <v>47</v>
      </c>
      <c r="C396" t="s">
        <v>48</v>
      </c>
      <c r="D396">
        <v>1</v>
      </c>
    </row>
    <row r="398" spans="1:4" ht="28.8" x14ac:dyDescent="0.3">
      <c r="A398">
        <v>25</v>
      </c>
      <c r="B398" s="1" t="s">
        <v>197</v>
      </c>
      <c r="C398" t="s">
        <v>48</v>
      </c>
      <c r="D398">
        <v>1</v>
      </c>
    </row>
    <row r="400" spans="1:4" x14ac:dyDescent="0.3">
      <c r="B400" s="1" t="s">
        <v>198</v>
      </c>
      <c r="C400" t="s">
        <v>33</v>
      </c>
      <c r="D400">
        <v>0</v>
      </c>
    </row>
    <row r="402" spans="1:4" x14ac:dyDescent="0.3">
      <c r="A402">
        <v>26</v>
      </c>
      <c r="B402" s="1" t="s">
        <v>199</v>
      </c>
      <c r="C402" t="s">
        <v>35</v>
      </c>
      <c r="D402">
        <v>0</v>
      </c>
    </row>
    <row r="404" spans="1:4" ht="72" x14ac:dyDescent="0.3">
      <c r="B404" s="1" t="s">
        <v>200</v>
      </c>
      <c r="C404" t="s">
        <v>35</v>
      </c>
      <c r="D404">
        <v>0</v>
      </c>
    </row>
    <row r="406" spans="1:4" x14ac:dyDescent="0.3">
      <c r="B406" s="1" t="s">
        <v>47</v>
      </c>
      <c r="C406" t="s">
        <v>48</v>
      </c>
      <c r="D406">
        <v>1</v>
      </c>
    </row>
    <row r="408" spans="1:4" x14ac:dyDescent="0.3">
      <c r="A408">
        <v>27</v>
      </c>
      <c r="B408" s="1" t="s">
        <v>201</v>
      </c>
      <c r="C408" t="s">
        <v>35</v>
      </c>
      <c r="D408">
        <v>0</v>
      </c>
    </row>
    <row r="410" spans="1:4" ht="43.2" x14ac:dyDescent="0.3">
      <c r="B410" s="1" t="s">
        <v>202</v>
      </c>
      <c r="C410" t="s">
        <v>35</v>
      </c>
      <c r="D410">
        <v>0</v>
      </c>
    </row>
    <row r="412" spans="1:4" ht="43.2" x14ac:dyDescent="0.3">
      <c r="B412" s="1" t="s">
        <v>203</v>
      </c>
      <c r="C412" t="s">
        <v>35</v>
      </c>
      <c r="D412">
        <v>0</v>
      </c>
    </row>
    <row r="414" spans="1:4" x14ac:dyDescent="0.3">
      <c r="B414" s="1" t="s">
        <v>47</v>
      </c>
      <c r="C414" t="s">
        <v>48</v>
      </c>
      <c r="D414">
        <v>1</v>
      </c>
    </row>
    <row r="416" spans="1:4" x14ac:dyDescent="0.3">
      <c r="A416">
        <v>28</v>
      </c>
      <c r="B416" s="1" t="s">
        <v>204</v>
      </c>
      <c r="C416" t="s">
        <v>48</v>
      </c>
      <c r="D416">
        <v>1</v>
      </c>
    </row>
    <row r="418" spans="1:4" x14ac:dyDescent="0.3">
      <c r="B418" s="1" t="s">
        <v>205</v>
      </c>
      <c r="C418" t="s">
        <v>33</v>
      </c>
      <c r="D418">
        <v>0</v>
      </c>
    </row>
    <row r="420" spans="1:4" x14ac:dyDescent="0.3">
      <c r="A420">
        <v>29</v>
      </c>
      <c r="B420" s="1" t="s">
        <v>206</v>
      </c>
      <c r="C420" t="s">
        <v>35</v>
      </c>
      <c r="D420">
        <v>0</v>
      </c>
    </row>
    <row r="422" spans="1:4" x14ac:dyDescent="0.3">
      <c r="B422" s="1" t="s">
        <v>47</v>
      </c>
      <c r="C422" t="s">
        <v>48</v>
      </c>
      <c r="D422">
        <v>1</v>
      </c>
    </row>
    <row r="424" spans="1:4" x14ac:dyDescent="0.3">
      <c r="A424">
        <v>30</v>
      </c>
      <c r="B424" s="1" t="s">
        <v>207</v>
      </c>
      <c r="C424" t="s">
        <v>35</v>
      </c>
      <c r="D424">
        <v>0</v>
      </c>
    </row>
    <row r="426" spans="1:4" x14ac:dyDescent="0.3">
      <c r="B426" s="1" t="s">
        <v>47</v>
      </c>
      <c r="C426" t="s">
        <v>48</v>
      </c>
      <c r="D426">
        <v>1</v>
      </c>
    </row>
    <row r="428" spans="1:4" x14ac:dyDescent="0.3">
      <c r="B428" s="1" t="s">
        <v>208</v>
      </c>
      <c r="C428" t="s">
        <v>33</v>
      </c>
      <c r="D428">
        <v>0</v>
      </c>
    </row>
    <row r="430" spans="1:4" x14ac:dyDescent="0.3">
      <c r="A430">
        <v>31</v>
      </c>
      <c r="B430" s="1" t="s">
        <v>209</v>
      </c>
      <c r="C430" t="s">
        <v>48</v>
      </c>
      <c r="D430">
        <v>1</v>
      </c>
    </row>
    <row r="432" spans="1:4" x14ac:dyDescent="0.3">
      <c r="A432">
        <v>32</v>
      </c>
      <c r="B432" s="1" t="s">
        <v>210</v>
      </c>
      <c r="C432" t="s">
        <v>35</v>
      </c>
      <c r="D432">
        <v>0</v>
      </c>
    </row>
    <row r="434" spans="1:4" ht="28.8" x14ac:dyDescent="0.3">
      <c r="B434" s="1" t="s">
        <v>211</v>
      </c>
      <c r="C434" t="s">
        <v>48</v>
      </c>
      <c r="D434">
        <v>1</v>
      </c>
    </row>
    <row r="436" spans="1:4" x14ac:dyDescent="0.3">
      <c r="A436">
        <v>33</v>
      </c>
      <c r="B436" s="1" t="s">
        <v>212</v>
      </c>
      <c r="C436" t="s">
        <v>35</v>
      </c>
      <c r="D436">
        <v>0</v>
      </c>
    </row>
    <row r="438" spans="1:4" x14ac:dyDescent="0.3">
      <c r="B438" s="1" t="s">
        <v>213</v>
      </c>
      <c r="C438" t="s">
        <v>35</v>
      </c>
      <c r="D438">
        <v>0</v>
      </c>
    </row>
    <row r="440" spans="1:4" x14ac:dyDescent="0.3">
      <c r="B440" s="1" t="s">
        <v>214</v>
      </c>
      <c r="C440" t="s">
        <v>35</v>
      </c>
      <c r="D440">
        <v>0</v>
      </c>
    </row>
    <row r="442" spans="1:4" x14ac:dyDescent="0.3">
      <c r="B442" s="1" t="s">
        <v>47</v>
      </c>
      <c r="C442" t="s">
        <v>48</v>
      </c>
      <c r="D442">
        <v>1</v>
      </c>
    </row>
    <row r="444" spans="1:4" x14ac:dyDescent="0.3">
      <c r="B444" s="1" t="s">
        <v>215</v>
      </c>
      <c r="C444" t="s">
        <v>12</v>
      </c>
      <c r="D444">
        <v>0</v>
      </c>
    </row>
    <row r="446" spans="1:4" ht="28.8" x14ac:dyDescent="0.3">
      <c r="B446" s="1" t="s">
        <v>216</v>
      </c>
      <c r="D446">
        <v>0</v>
      </c>
    </row>
    <row r="448" spans="1:4" ht="43.2" x14ac:dyDescent="0.3">
      <c r="B448" s="1" t="s">
        <v>217</v>
      </c>
      <c r="D448">
        <v>0</v>
      </c>
    </row>
    <row r="450" spans="1:4" x14ac:dyDescent="0.3">
      <c r="B450" s="1" t="s">
        <v>218</v>
      </c>
      <c r="C450" t="s">
        <v>33</v>
      </c>
      <c r="D450">
        <v>0</v>
      </c>
    </row>
    <row r="452" spans="1:4" x14ac:dyDescent="0.3">
      <c r="A452">
        <v>34</v>
      </c>
      <c r="B452" s="1" t="s">
        <v>219</v>
      </c>
      <c r="C452" t="s">
        <v>48</v>
      </c>
      <c r="D452">
        <v>1</v>
      </c>
    </row>
    <row r="454" spans="1:4" x14ac:dyDescent="0.3">
      <c r="A454">
        <v>35</v>
      </c>
      <c r="B454" s="1" t="s">
        <v>220</v>
      </c>
      <c r="C454" t="s">
        <v>48</v>
      </c>
      <c r="D454">
        <v>1</v>
      </c>
    </row>
    <row r="456" spans="1:4" x14ac:dyDescent="0.3">
      <c r="B456" s="1" t="s">
        <v>221</v>
      </c>
      <c r="C456" t="s">
        <v>33</v>
      </c>
      <c r="D456">
        <v>0</v>
      </c>
    </row>
    <row r="458" spans="1:4" x14ac:dyDescent="0.3">
      <c r="A458">
        <v>36</v>
      </c>
      <c r="B458" s="1" t="s">
        <v>222</v>
      </c>
      <c r="C458" t="s">
        <v>48</v>
      </c>
      <c r="D458">
        <v>1</v>
      </c>
    </row>
    <row r="460" spans="1:4" x14ac:dyDescent="0.3">
      <c r="A460">
        <v>37</v>
      </c>
      <c r="B460" s="1" t="s">
        <v>223</v>
      </c>
      <c r="C460" t="s">
        <v>35</v>
      </c>
      <c r="D460">
        <v>0</v>
      </c>
    </row>
    <row r="462" spans="1:4" x14ac:dyDescent="0.3">
      <c r="A462">
        <v>38</v>
      </c>
      <c r="B462" s="1" t="s">
        <v>224</v>
      </c>
      <c r="C462" t="s">
        <v>35</v>
      </c>
      <c r="D462">
        <v>0</v>
      </c>
    </row>
    <row r="464" spans="1:4" x14ac:dyDescent="0.3">
      <c r="B464" s="1" t="s">
        <v>47</v>
      </c>
      <c r="C464" t="s">
        <v>48</v>
      </c>
      <c r="D464">
        <v>1</v>
      </c>
    </row>
    <row r="466" spans="1:4" x14ac:dyDescent="0.3">
      <c r="A466">
        <v>39</v>
      </c>
      <c r="B466" s="1" t="s">
        <v>225</v>
      </c>
      <c r="C466" t="s">
        <v>48</v>
      </c>
      <c r="D466">
        <v>1</v>
      </c>
    </row>
    <row r="468" spans="1:4" x14ac:dyDescent="0.3">
      <c r="B468" s="1" t="s">
        <v>226</v>
      </c>
      <c r="C468" t="s">
        <v>33</v>
      </c>
      <c r="D468">
        <v>0</v>
      </c>
    </row>
    <row r="470" spans="1:4" ht="28.8" x14ac:dyDescent="0.3">
      <c r="A470">
        <v>40</v>
      </c>
      <c r="B470" s="1" t="s">
        <v>227</v>
      </c>
      <c r="C470" t="s">
        <v>48</v>
      </c>
      <c r="D470">
        <v>1</v>
      </c>
    </row>
    <row r="472" spans="1:4" x14ac:dyDescent="0.3">
      <c r="A472">
        <v>41</v>
      </c>
      <c r="B472" s="1" t="s">
        <v>228</v>
      </c>
      <c r="C472" t="s">
        <v>48</v>
      </c>
      <c r="D472">
        <v>1</v>
      </c>
    </row>
    <row r="474" spans="1:4" x14ac:dyDescent="0.3">
      <c r="A474">
        <v>42</v>
      </c>
      <c r="B474" s="1" t="s">
        <v>229</v>
      </c>
      <c r="C474" t="s">
        <v>48</v>
      </c>
      <c r="D474">
        <v>1</v>
      </c>
    </row>
    <row r="476" spans="1:4" x14ac:dyDescent="0.3">
      <c r="B476" s="1" t="s">
        <v>230</v>
      </c>
      <c r="C476" t="s">
        <v>33</v>
      </c>
      <c r="D476">
        <v>0</v>
      </c>
    </row>
    <row r="478" spans="1:4" x14ac:dyDescent="0.3">
      <c r="A478">
        <v>43</v>
      </c>
      <c r="B478" s="1" t="s">
        <v>231</v>
      </c>
      <c r="C478" t="s">
        <v>48</v>
      </c>
      <c r="D478">
        <v>1</v>
      </c>
    </row>
    <row r="480" spans="1:4" x14ac:dyDescent="0.3">
      <c r="A480">
        <v>44</v>
      </c>
      <c r="B480" s="1" t="s">
        <v>232</v>
      </c>
      <c r="C480" t="s">
        <v>48</v>
      </c>
      <c r="D480">
        <v>1</v>
      </c>
    </row>
    <row r="482" spans="1:4" x14ac:dyDescent="0.3">
      <c r="A482">
        <v>45</v>
      </c>
      <c r="B482" s="1" t="s">
        <v>233</v>
      </c>
      <c r="C482" t="s">
        <v>48</v>
      </c>
      <c r="D482">
        <v>1</v>
      </c>
    </row>
    <row r="484" spans="1:4" x14ac:dyDescent="0.3">
      <c r="A484">
        <v>46</v>
      </c>
      <c r="B484" s="1" t="s">
        <v>234</v>
      </c>
      <c r="C484" t="s">
        <v>48</v>
      </c>
      <c r="D484">
        <v>1</v>
      </c>
    </row>
    <row r="486" spans="1:4" x14ac:dyDescent="0.3">
      <c r="A486">
        <v>47</v>
      </c>
      <c r="B486" s="1" t="s">
        <v>235</v>
      </c>
      <c r="C486" t="s">
        <v>48</v>
      </c>
      <c r="D486">
        <v>1</v>
      </c>
    </row>
    <row r="488" spans="1:4" x14ac:dyDescent="0.3">
      <c r="B488" s="1" t="s">
        <v>236</v>
      </c>
      <c r="C488" t="s">
        <v>33</v>
      </c>
      <c r="D488">
        <v>0</v>
      </c>
    </row>
    <row r="490" spans="1:4" x14ac:dyDescent="0.3">
      <c r="A490">
        <v>48</v>
      </c>
      <c r="B490" s="1" t="s">
        <v>237</v>
      </c>
      <c r="C490" t="s">
        <v>48</v>
      </c>
      <c r="D490">
        <v>1</v>
      </c>
    </row>
    <row r="492" spans="1:4" x14ac:dyDescent="0.3">
      <c r="A492">
        <v>49</v>
      </c>
      <c r="B492" s="1" t="s">
        <v>238</v>
      </c>
      <c r="C492" t="s">
        <v>48</v>
      </c>
      <c r="D492">
        <v>1</v>
      </c>
    </row>
    <row r="494" spans="1:4" x14ac:dyDescent="0.3">
      <c r="A494">
        <v>50</v>
      </c>
      <c r="B494" s="1" t="s">
        <v>239</v>
      </c>
      <c r="C494" t="s">
        <v>48</v>
      </c>
      <c r="D494">
        <v>1</v>
      </c>
    </row>
    <row r="496" spans="1:4" x14ac:dyDescent="0.3">
      <c r="B496" s="1" t="s">
        <v>240</v>
      </c>
      <c r="C496" t="s">
        <v>33</v>
      </c>
      <c r="D496">
        <v>0</v>
      </c>
    </row>
    <row r="498" spans="1:4" x14ac:dyDescent="0.3">
      <c r="A498">
        <v>51</v>
      </c>
      <c r="B498" s="1" t="s">
        <v>241</v>
      </c>
      <c r="C498" t="s">
        <v>48</v>
      </c>
      <c r="D498">
        <v>1</v>
      </c>
    </row>
    <row r="500" spans="1:4" x14ac:dyDescent="0.3">
      <c r="A500">
        <v>52</v>
      </c>
      <c r="B500" s="1" t="s">
        <v>242</v>
      </c>
      <c r="C500" t="s">
        <v>48</v>
      </c>
      <c r="D500">
        <v>1</v>
      </c>
    </row>
    <row r="502" spans="1:4" x14ac:dyDescent="0.3">
      <c r="A502">
        <v>53</v>
      </c>
      <c r="B502" s="1" t="s">
        <v>243</v>
      </c>
      <c r="C502" t="s">
        <v>48</v>
      </c>
      <c r="D502">
        <v>1</v>
      </c>
    </row>
    <row r="504" spans="1:4" ht="28.8" x14ac:dyDescent="0.3">
      <c r="A504">
        <v>54</v>
      </c>
      <c r="B504" s="1" t="s">
        <v>244</v>
      </c>
      <c r="C504" t="s">
        <v>48</v>
      </c>
      <c r="D504">
        <v>1</v>
      </c>
    </row>
    <row r="506" spans="1:4" x14ac:dyDescent="0.3">
      <c r="B506" s="1" t="s">
        <v>245</v>
      </c>
      <c r="C506" t="s">
        <v>33</v>
      </c>
      <c r="D506">
        <v>0</v>
      </c>
    </row>
    <row r="508" spans="1:4" x14ac:dyDescent="0.3">
      <c r="A508">
        <v>55</v>
      </c>
      <c r="B508" s="1" t="s">
        <v>246</v>
      </c>
      <c r="C508" t="s">
        <v>48</v>
      </c>
      <c r="D508">
        <v>1</v>
      </c>
    </row>
    <row r="510" spans="1:4" x14ac:dyDescent="0.3">
      <c r="B510" s="1" t="s">
        <v>247</v>
      </c>
      <c r="C510" t="s">
        <v>33</v>
      </c>
      <c r="D510">
        <v>0</v>
      </c>
    </row>
    <row r="512" spans="1:4" x14ac:dyDescent="0.3">
      <c r="A512">
        <v>56</v>
      </c>
      <c r="B512" s="1" t="s">
        <v>248</v>
      </c>
      <c r="C512" t="s">
        <v>48</v>
      </c>
      <c r="D512">
        <v>1</v>
      </c>
    </row>
    <row r="514" spans="1:4" x14ac:dyDescent="0.3">
      <c r="A514">
        <v>57</v>
      </c>
      <c r="B514" s="1" t="s">
        <v>249</v>
      </c>
      <c r="C514" t="s">
        <v>48</v>
      </c>
      <c r="D514">
        <v>1</v>
      </c>
    </row>
    <row r="516" spans="1:4" x14ac:dyDescent="0.3">
      <c r="A516">
        <v>58</v>
      </c>
      <c r="B516" s="1" t="s">
        <v>250</v>
      </c>
      <c r="C516" t="s">
        <v>48</v>
      </c>
      <c r="D516">
        <v>1</v>
      </c>
    </row>
    <row r="518" spans="1:4" x14ac:dyDescent="0.3">
      <c r="A518">
        <v>59</v>
      </c>
      <c r="B518" s="1" t="s">
        <v>251</v>
      </c>
      <c r="C518" t="s">
        <v>48</v>
      </c>
      <c r="D518">
        <v>1</v>
      </c>
    </row>
    <row r="520" spans="1:4" x14ac:dyDescent="0.3">
      <c r="B520" s="1" t="s">
        <v>252</v>
      </c>
      <c r="C520" t="s">
        <v>33</v>
      </c>
      <c r="D520">
        <v>0</v>
      </c>
    </row>
    <row r="522" spans="1:4" x14ac:dyDescent="0.3">
      <c r="A522">
        <v>60</v>
      </c>
      <c r="B522" s="1" t="s">
        <v>253</v>
      </c>
      <c r="C522" t="s">
        <v>35</v>
      </c>
      <c r="D522">
        <v>0</v>
      </c>
    </row>
    <row r="524" spans="1:4" ht="57.6" x14ac:dyDescent="0.3">
      <c r="B524" s="1" t="s">
        <v>254</v>
      </c>
      <c r="C524" t="s">
        <v>48</v>
      </c>
      <c r="D524">
        <v>1</v>
      </c>
    </row>
    <row r="526" spans="1:4" x14ac:dyDescent="0.3">
      <c r="B526" s="1" t="s">
        <v>255</v>
      </c>
      <c r="C526" t="s">
        <v>33</v>
      </c>
      <c r="D526">
        <v>0</v>
      </c>
    </row>
    <row r="528" spans="1:4" x14ac:dyDescent="0.3">
      <c r="A528">
        <v>61</v>
      </c>
      <c r="B528" s="1" t="s">
        <v>256</v>
      </c>
      <c r="C528" t="s">
        <v>48</v>
      </c>
      <c r="D528">
        <v>1</v>
      </c>
    </row>
    <row r="530" spans="1:4" x14ac:dyDescent="0.3">
      <c r="B530" s="1" t="s">
        <v>257</v>
      </c>
      <c r="C530" t="s">
        <v>33</v>
      </c>
      <c r="D530">
        <v>0</v>
      </c>
    </row>
    <row r="532" spans="1:4" x14ac:dyDescent="0.3">
      <c r="A532">
        <v>62</v>
      </c>
      <c r="B532" s="1" t="s">
        <v>258</v>
      </c>
      <c r="C532" t="s">
        <v>48</v>
      </c>
      <c r="D532">
        <v>1</v>
      </c>
    </row>
    <row r="534" spans="1:4" ht="28.8" x14ac:dyDescent="0.3">
      <c r="A534">
        <v>63</v>
      </c>
      <c r="B534" s="1" t="s">
        <v>259</v>
      </c>
      <c r="C534" t="s">
        <v>48</v>
      </c>
      <c r="D534">
        <v>1</v>
      </c>
    </row>
    <row r="536" spans="1:4" x14ac:dyDescent="0.3">
      <c r="A536">
        <v>64</v>
      </c>
      <c r="B536" s="1" t="s">
        <v>260</v>
      </c>
      <c r="C536" t="s">
        <v>48</v>
      </c>
      <c r="D536">
        <v>1</v>
      </c>
    </row>
    <row r="538" spans="1:4" x14ac:dyDescent="0.3">
      <c r="A538">
        <v>65</v>
      </c>
      <c r="B538" s="1" t="s">
        <v>261</v>
      </c>
      <c r="C538" t="s">
        <v>48</v>
      </c>
      <c r="D538">
        <v>1</v>
      </c>
    </row>
    <row r="540" spans="1:4" x14ac:dyDescent="0.3">
      <c r="A540">
        <v>66</v>
      </c>
      <c r="B540" s="1" t="s">
        <v>262</v>
      </c>
      <c r="C540" t="s">
        <v>35</v>
      </c>
      <c r="D540">
        <v>0</v>
      </c>
    </row>
    <row r="542" spans="1:4" ht="86.4" x14ac:dyDescent="0.3">
      <c r="B542" s="1" t="s">
        <v>263</v>
      </c>
      <c r="C542" t="s">
        <v>48</v>
      </c>
      <c r="D542">
        <v>1</v>
      </c>
    </row>
    <row r="544" spans="1:4" x14ac:dyDescent="0.3">
      <c r="A544">
        <v>67</v>
      </c>
      <c r="B544" s="1" t="s">
        <v>264</v>
      </c>
      <c r="C544" t="s">
        <v>35</v>
      </c>
      <c r="D544">
        <v>0</v>
      </c>
    </row>
    <row r="546" spans="1:4" ht="43.2" x14ac:dyDescent="0.3">
      <c r="B546" s="1" t="s">
        <v>265</v>
      </c>
      <c r="C546" t="s">
        <v>35</v>
      </c>
      <c r="D546">
        <v>0</v>
      </c>
    </row>
    <row r="548" spans="1:4" ht="28.8" x14ac:dyDescent="0.3">
      <c r="B548" s="1" t="s">
        <v>266</v>
      </c>
      <c r="C548" t="s">
        <v>35</v>
      </c>
      <c r="D548">
        <v>0</v>
      </c>
    </row>
    <row r="550" spans="1:4" x14ac:dyDescent="0.3">
      <c r="A550">
        <v>68</v>
      </c>
      <c r="B550" s="1" t="s">
        <v>267</v>
      </c>
      <c r="C550" t="s">
        <v>48</v>
      </c>
      <c r="D550">
        <v>1</v>
      </c>
    </row>
    <row r="552" spans="1:4" x14ac:dyDescent="0.3">
      <c r="A552">
        <v>69</v>
      </c>
      <c r="B552" s="1" t="s">
        <v>268</v>
      </c>
      <c r="C552" t="s">
        <v>48</v>
      </c>
      <c r="D552">
        <v>1</v>
      </c>
    </row>
    <row r="554" spans="1:4" x14ac:dyDescent="0.3">
      <c r="A554">
        <v>70</v>
      </c>
      <c r="B554" s="1" t="s">
        <v>269</v>
      </c>
      <c r="C554" t="s">
        <v>48</v>
      </c>
      <c r="D554">
        <v>1</v>
      </c>
    </row>
    <row r="556" spans="1:4" x14ac:dyDescent="0.3">
      <c r="A556">
        <v>71</v>
      </c>
      <c r="B556" s="1" t="s">
        <v>270</v>
      </c>
      <c r="C556" t="s">
        <v>48</v>
      </c>
      <c r="D556">
        <v>1</v>
      </c>
    </row>
    <row r="558" spans="1:4" x14ac:dyDescent="0.3">
      <c r="A558">
        <v>72</v>
      </c>
      <c r="B558" s="1" t="s">
        <v>271</v>
      </c>
      <c r="C558" t="s">
        <v>48</v>
      </c>
      <c r="D558">
        <v>1</v>
      </c>
    </row>
    <row r="560" spans="1:4" x14ac:dyDescent="0.3">
      <c r="B560" s="1" t="s">
        <v>272</v>
      </c>
      <c r="C560" t="s">
        <v>12</v>
      </c>
      <c r="D560">
        <v>0</v>
      </c>
    </row>
    <row r="562" spans="1:4" ht="43.2" x14ac:dyDescent="0.3">
      <c r="A562">
        <v>73</v>
      </c>
      <c r="B562" s="1" t="s">
        <v>273</v>
      </c>
      <c r="C562" t="s">
        <v>35</v>
      </c>
      <c r="D562">
        <v>0</v>
      </c>
    </row>
    <row r="564" spans="1:4" ht="43.2" x14ac:dyDescent="0.3">
      <c r="B564" s="1" t="s">
        <v>274</v>
      </c>
      <c r="C564" t="s">
        <v>35</v>
      </c>
      <c r="D564">
        <v>0</v>
      </c>
    </row>
    <row r="566" spans="1:4" ht="43.2" x14ac:dyDescent="0.3">
      <c r="B566" s="1" t="s">
        <v>275</v>
      </c>
      <c r="C566" t="s">
        <v>48</v>
      </c>
      <c r="D566">
        <v>1</v>
      </c>
    </row>
    <row r="568" spans="1:4" ht="57.6" x14ac:dyDescent="0.3">
      <c r="A568">
        <v>74</v>
      </c>
      <c r="B568" s="1" t="s">
        <v>276</v>
      </c>
      <c r="C568" t="s">
        <v>48</v>
      </c>
      <c r="D568">
        <v>1</v>
      </c>
    </row>
    <row r="570" spans="1:4" ht="57.6" x14ac:dyDescent="0.3">
      <c r="A570">
        <v>75</v>
      </c>
      <c r="B570" s="1" t="s">
        <v>277</v>
      </c>
      <c r="C570" t="s">
        <v>48</v>
      </c>
      <c r="D570">
        <v>1</v>
      </c>
    </row>
    <row r="572" spans="1:4" ht="86.4" x14ac:dyDescent="0.3">
      <c r="A572">
        <v>76</v>
      </c>
      <c r="B572" s="1" t="s">
        <v>278</v>
      </c>
      <c r="C572" t="s">
        <v>48</v>
      </c>
      <c r="D572">
        <v>1</v>
      </c>
    </row>
    <row r="574" spans="1:4" ht="72" x14ac:dyDescent="0.3">
      <c r="A574">
        <v>77</v>
      </c>
      <c r="B574" s="1" t="s">
        <v>279</v>
      </c>
      <c r="C574" t="s">
        <v>48</v>
      </c>
      <c r="D574">
        <v>1</v>
      </c>
    </row>
    <row r="576" spans="1:4" ht="57.6" x14ac:dyDescent="0.3">
      <c r="A576">
        <v>78</v>
      </c>
      <c r="B576" s="1" t="s">
        <v>280</v>
      </c>
      <c r="C576" t="s">
        <v>48</v>
      </c>
      <c r="D576">
        <v>1</v>
      </c>
    </row>
    <row r="578" spans="1:4" x14ac:dyDescent="0.3">
      <c r="A578">
        <v>79</v>
      </c>
      <c r="B578" s="1" t="s">
        <v>281</v>
      </c>
      <c r="C578" t="s">
        <v>35</v>
      </c>
      <c r="D578">
        <v>0</v>
      </c>
    </row>
    <row r="580" spans="1:4" ht="100.8" x14ac:dyDescent="0.3">
      <c r="B580" s="1" t="s">
        <v>282</v>
      </c>
      <c r="D580">
        <v>0</v>
      </c>
    </row>
    <row r="582" spans="1:4" ht="72" x14ac:dyDescent="0.3">
      <c r="B582" s="1" t="s">
        <v>283</v>
      </c>
      <c r="D582">
        <v>0</v>
      </c>
    </row>
    <row r="584" spans="1:4" x14ac:dyDescent="0.3">
      <c r="B584" s="1" t="s">
        <v>47</v>
      </c>
      <c r="C584" t="s">
        <v>48</v>
      </c>
      <c r="D584">
        <v>1</v>
      </c>
    </row>
    <row r="586" spans="1:4" ht="43.2" x14ac:dyDescent="0.3">
      <c r="A586">
        <v>80</v>
      </c>
      <c r="B586" s="1" t="s">
        <v>284</v>
      </c>
      <c r="C586" t="s">
        <v>35</v>
      </c>
      <c r="D586">
        <v>0</v>
      </c>
    </row>
    <row r="588" spans="1:4" ht="43.2" x14ac:dyDescent="0.3">
      <c r="B588" s="1" t="s">
        <v>285</v>
      </c>
      <c r="C588" t="s">
        <v>48</v>
      </c>
      <c r="D588">
        <v>1</v>
      </c>
    </row>
    <row r="590" spans="1:4" ht="72" x14ac:dyDescent="0.3">
      <c r="A590">
        <v>81</v>
      </c>
      <c r="B590" s="1" t="s">
        <v>286</v>
      </c>
      <c r="C590" t="s">
        <v>48</v>
      </c>
      <c r="D590">
        <v>1</v>
      </c>
    </row>
    <row r="592" spans="1:4" ht="72" x14ac:dyDescent="0.3">
      <c r="A592">
        <v>82</v>
      </c>
      <c r="B592" s="1" t="s">
        <v>287</v>
      </c>
      <c r="C592" t="s">
        <v>48</v>
      </c>
      <c r="D592">
        <v>1</v>
      </c>
    </row>
    <row r="594" spans="1:4" ht="72" x14ac:dyDescent="0.3">
      <c r="A594">
        <v>83</v>
      </c>
      <c r="B594" s="1" t="s">
        <v>288</v>
      </c>
      <c r="C594" t="s">
        <v>48</v>
      </c>
      <c r="D594">
        <v>1</v>
      </c>
    </row>
    <row r="596" spans="1:4" x14ac:dyDescent="0.3">
      <c r="A596">
        <v>84</v>
      </c>
      <c r="B596" s="1" t="s">
        <v>289</v>
      </c>
      <c r="C596" t="s">
        <v>35</v>
      </c>
      <c r="D596">
        <v>0</v>
      </c>
    </row>
    <row r="598" spans="1:4" ht="43.2" x14ac:dyDescent="0.3">
      <c r="A598">
        <v>85</v>
      </c>
      <c r="B598" s="1" t="s">
        <v>290</v>
      </c>
      <c r="C598" t="s">
        <v>48</v>
      </c>
      <c r="D598">
        <v>1</v>
      </c>
    </row>
    <row r="600" spans="1:4" x14ac:dyDescent="0.3">
      <c r="A600">
        <v>86</v>
      </c>
      <c r="B600" s="1" t="s">
        <v>291</v>
      </c>
      <c r="C600" t="s">
        <v>35</v>
      </c>
      <c r="D600">
        <v>0</v>
      </c>
    </row>
    <row r="602" spans="1:4" ht="43.2" x14ac:dyDescent="0.3">
      <c r="A602">
        <v>87</v>
      </c>
      <c r="B602" s="1" t="s">
        <v>292</v>
      </c>
      <c r="C602" t="s">
        <v>48</v>
      </c>
      <c r="D602">
        <v>1</v>
      </c>
    </row>
    <row r="604" spans="1:4" x14ac:dyDescent="0.3">
      <c r="A604">
        <v>88</v>
      </c>
      <c r="B604" s="1" t="s">
        <v>293</v>
      </c>
      <c r="C604" t="s">
        <v>35</v>
      </c>
      <c r="D604">
        <v>0</v>
      </c>
    </row>
    <row r="606" spans="1:4" ht="86.4" x14ac:dyDescent="0.3">
      <c r="A606">
        <v>89</v>
      </c>
      <c r="B606" s="1" t="s">
        <v>294</v>
      </c>
      <c r="C606" t="s">
        <v>48</v>
      </c>
      <c r="D606">
        <v>1</v>
      </c>
    </row>
    <row r="608" spans="1:4" x14ac:dyDescent="0.3">
      <c r="A608">
        <v>90</v>
      </c>
      <c r="B608" s="1" t="s">
        <v>295</v>
      </c>
      <c r="C608" t="s">
        <v>35</v>
      </c>
      <c r="D608">
        <v>0</v>
      </c>
    </row>
    <row r="610" spans="1:4" ht="43.2" x14ac:dyDescent="0.3">
      <c r="A610">
        <v>91</v>
      </c>
      <c r="B610" s="1" t="s">
        <v>296</v>
      </c>
      <c r="C610" t="s">
        <v>48</v>
      </c>
      <c r="D610">
        <v>1</v>
      </c>
    </row>
    <row r="612" spans="1:4" x14ac:dyDescent="0.3">
      <c r="A612">
        <v>92</v>
      </c>
      <c r="B612" s="1" t="s">
        <v>297</v>
      </c>
      <c r="C612" t="s">
        <v>35</v>
      </c>
      <c r="D612">
        <v>0</v>
      </c>
    </row>
    <row r="614" spans="1:4" ht="374.4" x14ac:dyDescent="0.3">
      <c r="A614">
        <v>93</v>
      </c>
      <c r="B614" s="1" t="s">
        <v>298</v>
      </c>
      <c r="C614" t="s">
        <v>48</v>
      </c>
      <c r="D614">
        <v>1</v>
      </c>
    </row>
    <row r="616" spans="1:4" x14ac:dyDescent="0.3">
      <c r="A616">
        <v>94</v>
      </c>
      <c r="B616" s="1" t="s">
        <v>299</v>
      </c>
      <c r="C616" t="s">
        <v>35</v>
      </c>
      <c r="D616">
        <v>0</v>
      </c>
    </row>
    <row r="618" spans="1:4" ht="28.8" x14ac:dyDescent="0.3">
      <c r="A618">
        <v>95</v>
      </c>
      <c r="B618" s="1" t="s">
        <v>300</v>
      </c>
      <c r="C618" t="s">
        <v>48</v>
      </c>
      <c r="D618">
        <v>1</v>
      </c>
    </row>
    <row r="620" spans="1:4" x14ac:dyDescent="0.3">
      <c r="A620">
        <v>96</v>
      </c>
      <c r="B620" s="1" t="s">
        <v>301</v>
      </c>
      <c r="C620" t="s">
        <v>35</v>
      </c>
      <c r="D620">
        <v>0</v>
      </c>
    </row>
    <row r="622" spans="1:4" ht="86.4" x14ac:dyDescent="0.3">
      <c r="A622">
        <v>97</v>
      </c>
      <c r="B622" s="1" t="s">
        <v>302</v>
      </c>
      <c r="C622" t="s">
        <v>48</v>
      </c>
      <c r="D622">
        <v>1</v>
      </c>
    </row>
    <row r="624" spans="1:4" x14ac:dyDescent="0.3">
      <c r="A624">
        <v>98</v>
      </c>
      <c r="B624" s="1" t="s">
        <v>303</v>
      </c>
      <c r="C624" t="s">
        <v>35</v>
      </c>
      <c r="D624">
        <v>0</v>
      </c>
    </row>
    <row r="626" spans="1:4" ht="43.2" x14ac:dyDescent="0.3">
      <c r="A626">
        <v>99</v>
      </c>
      <c r="B626" s="1" t="s">
        <v>304</v>
      </c>
      <c r="C626" t="s">
        <v>48</v>
      </c>
      <c r="D626">
        <v>1</v>
      </c>
    </row>
    <row r="628" spans="1:4" x14ac:dyDescent="0.3">
      <c r="A628">
        <v>100</v>
      </c>
      <c r="B628" s="1" t="s">
        <v>305</v>
      </c>
      <c r="C628" t="s">
        <v>35</v>
      </c>
      <c r="D628">
        <v>0</v>
      </c>
    </row>
    <row r="630" spans="1:4" ht="28.8" x14ac:dyDescent="0.3">
      <c r="A630">
        <v>101</v>
      </c>
      <c r="B630" s="1" t="s">
        <v>306</v>
      </c>
      <c r="C630" t="s">
        <v>48</v>
      </c>
      <c r="D630">
        <v>1</v>
      </c>
    </row>
    <row r="632" spans="1:4" x14ac:dyDescent="0.3">
      <c r="A632">
        <v>102</v>
      </c>
      <c r="B632" s="1" t="s">
        <v>307</v>
      </c>
      <c r="C632" t="s">
        <v>35</v>
      </c>
      <c r="D632">
        <v>0</v>
      </c>
    </row>
    <row r="634" spans="1:4" ht="100.8" x14ac:dyDescent="0.3">
      <c r="A634">
        <v>103</v>
      </c>
      <c r="B634" s="1" t="s">
        <v>308</v>
      </c>
      <c r="C634" t="s">
        <v>48</v>
      </c>
      <c r="D634">
        <v>1</v>
      </c>
    </row>
    <row r="636" spans="1:4" x14ac:dyDescent="0.3">
      <c r="A636">
        <v>104</v>
      </c>
      <c r="B636" s="1" t="s">
        <v>309</v>
      </c>
      <c r="C636" t="s">
        <v>35</v>
      </c>
      <c r="D636">
        <v>0</v>
      </c>
    </row>
    <row r="638" spans="1:4" ht="216" x14ac:dyDescent="0.3">
      <c r="A638">
        <v>105</v>
      </c>
      <c r="B638" s="1" t="s">
        <v>310</v>
      </c>
      <c r="C638" t="s">
        <v>48</v>
      </c>
      <c r="D638">
        <v>1</v>
      </c>
    </row>
    <row r="640" spans="1:4" x14ac:dyDescent="0.3">
      <c r="A640">
        <v>106</v>
      </c>
      <c r="B640" s="1" t="s">
        <v>311</v>
      </c>
      <c r="C640" t="s">
        <v>35</v>
      </c>
      <c r="D640">
        <v>0</v>
      </c>
    </row>
    <row r="642" spans="1:4" ht="72" x14ac:dyDescent="0.3">
      <c r="A642">
        <v>107</v>
      </c>
      <c r="B642" s="1" t="s">
        <v>312</v>
      </c>
      <c r="C642" t="s">
        <v>48</v>
      </c>
      <c r="D642">
        <v>1</v>
      </c>
    </row>
    <row r="644" spans="1:4" x14ac:dyDescent="0.3">
      <c r="A644">
        <v>108</v>
      </c>
      <c r="B644" s="1" t="s">
        <v>313</v>
      </c>
      <c r="C644" t="s">
        <v>35</v>
      </c>
      <c r="D644">
        <v>0</v>
      </c>
    </row>
    <row r="646" spans="1:4" ht="28.8" x14ac:dyDescent="0.3">
      <c r="A646">
        <v>109</v>
      </c>
      <c r="B646" s="1" t="s">
        <v>314</v>
      </c>
      <c r="C646" t="s">
        <v>48</v>
      </c>
      <c r="D646">
        <v>1</v>
      </c>
    </row>
    <row r="648" spans="1:4" x14ac:dyDescent="0.3">
      <c r="A648">
        <v>110</v>
      </c>
      <c r="B648" s="1" t="s">
        <v>315</v>
      </c>
      <c r="C648" t="s">
        <v>35</v>
      </c>
      <c r="D648">
        <v>0</v>
      </c>
    </row>
    <row r="650" spans="1:4" ht="72" x14ac:dyDescent="0.3">
      <c r="A650">
        <v>111</v>
      </c>
      <c r="B650" s="1" t="s">
        <v>316</v>
      </c>
      <c r="C650" t="s">
        <v>48</v>
      </c>
      <c r="D650">
        <v>1</v>
      </c>
    </row>
    <row r="652" spans="1:4" x14ac:dyDescent="0.3">
      <c r="B652" s="1" t="s">
        <v>317</v>
      </c>
      <c r="C652" t="s">
        <v>33</v>
      </c>
      <c r="D652">
        <v>0</v>
      </c>
    </row>
    <row r="654" spans="1:4" ht="28.8" x14ac:dyDescent="0.3">
      <c r="B654" s="1" t="s">
        <v>318</v>
      </c>
      <c r="D654">
        <v>0</v>
      </c>
    </row>
    <row r="656" spans="1:4" x14ac:dyDescent="0.3">
      <c r="D656">
        <v>0</v>
      </c>
    </row>
    <row r="658" spans="1:4" x14ac:dyDescent="0.3">
      <c r="B658" s="1" t="s">
        <v>319</v>
      </c>
      <c r="C658" t="s">
        <v>8</v>
      </c>
      <c r="D658">
        <v>0</v>
      </c>
    </row>
    <row r="660" spans="1:4" x14ac:dyDescent="0.3">
      <c r="B660" s="1" t="s">
        <v>320</v>
      </c>
      <c r="C660" t="s">
        <v>8</v>
      </c>
      <c r="D660">
        <v>0</v>
      </c>
    </row>
    <row r="662" spans="1:4" x14ac:dyDescent="0.3">
      <c r="B662" s="1" t="s">
        <v>321</v>
      </c>
      <c r="C662" t="s">
        <v>8</v>
      </c>
      <c r="D662">
        <v>0</v>
      </c>
    </row>
    <row r="664" spans="1:4" x14ac:dyDescent="0.3">
      <c r="B664" s="1" t="s">
        <v>322</v>
      </c>
      <c r="C664" t="s">
        <v>12</v>
      </c>
      <c r="D664">
        <v>0</v>
      </c>
    </row>
    <row r="666" spans="1:4" ht="43.2" x14ac:dyDescent="0.3">
      <c r="A666">
        <v>1</v>
      </c>
      <c r="B666" s="1" t="s">
        <v>323</v>
      </c>
      <c r="C666" t="s">
        <v>35</v>
      </c>
      <c r="D666">
        <v>0</v>
      </c>
    </row>
    <row r="668" spans="1:4" x14ac:dyDescent="0.3">
      <c r="B668" s="1" t="s">
        <v>324</v>
      </c>
      <c r="C668" t="s">
        <v>12</v>
      </c>
      <c r="D668">
        <v>0</v>
      </c>
    </row>
    <row r="670" spans="1:4" x14ac:dyDescent="0.3">
      <c r="B670" s="1" t="s">
        <v>325</v>
      </c>
      <c r="C670" t="s">
        <v>33</v>
      </c>
      <c r="D670">
        <v>0</v>
      </c>
    </row>
    <row r="672" spans="1:4" ht="28.8" x14ac:dyDescent="0.3">
      <c r="A672">
        <v>2</v>
      </c>
      <c r="B672" s="1" t="s">
        <v>326</v>
      </c>
      <c r="C672" t="s">
        <v>35</v>
      </c>
      <c r="D672">
        <v>0</v>
      </c>
    </row>
    <row r="674" spans="1:4" x14ac:dyDescent="0.3">
      <c r="B674" s="1" t="s">
        <v>327</v>
      </c>
      <c r="C674" t="s">
        <v>33</v>
      </c>
      <c r="D674">
        <v>0</v>
      </c>
    </row>
    <row r="676" spans="1:4" ht="72" x14ac:dyDescent="0.3">
      <c r="A676">
        <v>3</v>
      </c>
      <c r="B676" s="1" t="s">
        <v>328</v>
      </c>
      <c r="C676" t="s">
        <v>35</v>
      </c>
      <c r="D676">
        <v>0</v>
      </c>
    </row>
    <row r="678" spans="1:4" x14ac:dyDescent="0.3">
      <c r="B678" s="1" t="s">
        <v>329</v>
      </c>
      <c r="C678" t="s">
        <v>33</v>
      </c>
      <c r="D678">
        <v>0</v>
      </c>
    </row>
    <row r="680" spans="1:4" ht="144" x14ac:dyDescent="0.3">
      <c r="A680">
        <v>4</v>
      </c>
      <c r="B680" s="1" t="s">
        <v>330</v>
      </c>
      <c r="C680" t="s">
        <v>35</v>
      </c>
      <c r="D680">
        <v>0</v>
      </c>
    </row>
    <row r="682" spans="1:4" x14ac:dyDescent="0.3">
      <c r="B682" s="1" t="s">
        <v>331</v>
      </c>
      <c r="C682" t="s">
        <v>33</v>
      </c>
      <c r="D682">
        <v>0</v>
      </c>
    </row>
    <row r="684" spans="1:4" ht="100.8" x14ac:dyDescent="0.3">
      <c r="A684">
        <v>5</v>
      </c>
      <c r="B684" s="1" t="s">
        <v>332</v>
      </c>
      <c r="C684" t="s">
        <v>35</v>
      </c>
      <c r="D684">
        <v>0</v>
      </c>
    </row>
    <row r="686" spans="1:4" x14ac:dyDescent="0.3">
      <c r="B686" s="1" t="s">
        <v>333</v>
      </c>
      <c r="C686" t="s">
        <v>12</v>
      </c>
      <c r="D686">
        <v>0</v>
      </c>
    </row>
    <row r="688" spans="1:4" x14ac:dyDescent="0.3">
      <c r="B688" s="1" t="s">
        <v>334</v>
      </c>
      <c r="C688" t="s">
        <v>33</v>
      </c>
      <c r="D688">
        <v>0</v>
      </c>
    </row>
    <row r="690" spans="1:4" ht="28.8" x14ac:dyDescent="0.3">
      <c r="A690">
        <v>6</v>
      </c>
      <c r="B690" s="1" t="s">
        <v>335</v>
      </c>
      <c r="C690" t="s">
        <v>336</v>
      </c>
      <c r="D690">
        <v>50</v>
      </c>
    </row>
    <row r="692" spans="1:4" ht="28.8" x14ac:dyDescent="0.3">
      <c r="A692">
        <v>7</v>
      </c>
      <c r="B692" s="1" t="s">
        <v>337</v>
      </c>
      <c r="C692" t="s">
        <v>338</v>
      </c>
      <c r="D692">
        <v>2</v>
      </c>
    </row>
    <row r="694" spans="1:4" x14ac:dyDescent="0.3">
      <c r="B694" s="1" t="s">
        <v>339</v>
      </c>
      <c r="C694" t="s">
        <v>12</v>
      </c>
      <c r="D694">
        <v>0</v>
      </c>
    </row>
    <row r="696" spans="1:4" x14ac:dyDescent="0.3">
      <c r="B696" s="1" t="s">
        <v>340</v>
      </c>
      <c r="C696" t="s">
        <v>33</v>
      </c>
      <c r="D696">
        <v>0</v>
      </c>
    </row>
    <row r="698" spans="1:4" x14ac:dyDescent="0.3">
      <c r="A698">
        <v>8</v>
      </c>
      <c r="B698" s="1" t="s">
        <v>341</v>
      </c>
      <c r="C698" t="s">
        <v>342</v>
      </c>
      <c r="D698">
        <v>15</v>
      </c>
    </row>
    <row r="700" spans="1:4" x14ac:dyDescent="0.3">
      <c r="A700">
        <v>9</v>
      </c>
      <c r="B700" s="1" t="s">
        <v>343</v>
      </c>
      <c r="C700" t="s">
        <v>342</v>
      </c>
      <c r="D700">
        <v>7</v>
      </c>
    </row>
    <row r="702" spans="1:4" x14ac:dyDescent="0.3">
      <c r="B702" s="1" t="s">
        <v>344</v>
      </c>
      <c r="C702" t="s">
        <v>33</v>
      </c>
      <c r="D702">
        <v>0</v>
      </c>
    </row>
    <row r="704" spans="1:4" x14ac:dyDescent="0.3">
      <c r="A704">
        <v>10</v>
      </c>
      <c r="B704" s="1" t="s">
        <v>345</v>
      </c>
      <c r="C704" t="s">
        <v>338</v>
      </c>
      <c r="D704">
        <v>167</v>
      </c>
    </row>
    <row r="706" spans="1:4" x14ac:dyDescent="0.3">
      <c r="A706">
        <v>11</v>
      </c>
      <c r="B706" s="1" t="s">
        <v>346</v>
      </c>
      <c r="C706" t="s">
        <v>338</v>
      </c>
      <c r="D706">
        <v>24</v>
      </c>
    </row>
    <row r="708" spans="1:4" x14ac:dyDescent="0.3">
      <c r="A708">
        <v>12</v>
      </c>
      <c r="B708" s="1" t="s">
        <v>347</v>
      </c>
      <c r="C708" t="s">
        <v>338</v>
      </c>
      <c r="D708">
        <v>190</v>
      </c>
    </row>
    <row r="710" spans="1:4" x14ac:dyDescent="0.3">
      <c r="B710" s="1" t="s">
        <v>348</v>
      </c>
      <c r="C710" t="s">
        <v>33</v>
      </c>
      <c r="D710">
        <v>0</v>
      </c>
    </row>
    <row r="712" spans="1:4" x14ac:dyDescent="0.3">
      <c r="A712">
        <v>13</v>
      </c>
      <c r="B712" s="1" t="s">
        <v>349</v>
      </c>
      <c r="C712" t="s">
        <v>342</v>
      </c>
      <c r="D712">
        <v>150</v>
      </c>
    </row>
    <row r="714" spans="1:4" x14ac:dyDescent="0.3">
      <c r="B714" s="1" t="s">
        <v>350</v>
      </c>
      <c r="C714" t="s">
        <v>33</v>
      </c>
      <c r="D714">
        <v>0</v>
      </c>
    </row>
    <row r="716" spans="1:4" x14ac:dyDescent="0.3">
      <c r="A716">
        <v>14</v>
      </c>
      <c r="B716" s="1" t="s">
        <v>351</v>
      </c>
      <c r="C716" t="s">
        <v>342</v>
      </c>
      <c r="D716">
        <v>13</v>
      </c>
    </row>
    <row r="718" spans="1:4" x14ac:dyDescent="0.3">
      <c r="A718">
        <v>15</v>
      </c>
      <c r="B718" s="1" t="s">
        <v>352</v>
      </c>
      <c r="C718" t="s">
        <v>338</v>
      </c>
      <c r="D718">
        <v>10</v>
      </c>
    </row>
    <row r="720" spans="1:4" x14ac:dyDescent="0.3">
      <c r="B720" s="1" t="s">
        <v>353</v>
      </c>
      <c r="C720" t="s">
        <v>33</v>
      </c>
      <c r="D720">
        <v>0</v>
      </c>
    </row>
    <row r="722" spans="1:4" ht="28.8" x14ac:dyDescent="0.3">
      <c r="A722">
        <v>16</v>
      </c>
      <c r="B722" s="1" t="s">
        <v>354</v>
      </c>
      <c r="C722" t="s">
        <v>336</v>
      </c>
      <c r="D722">
        <v>3237</v>
      </c>
    </row>
    <row r="724" spans="1:4" x14ac:dyDescent="0.3">
      <c r="B724" s="1" t="s">
        <v>355</v>
      </c>
      <c r="C724" t="s">
        <v>33</v>
      </c>
      <c r="D724">
        <v>0</v>
      </c>
    </row>
    <row r="726" spans="1:4" x14ac:dyDescent="0.3">
      <c r="A726">
        <v>17</v>
      </c>
      <c r="B726" s="1" t="s">
        <v>356</v>
      </c>
      <c r="C726" t="s">
        <v>342</v>
      </c>
      <c r="D726">
        <v>2784</v>
      </c>
    </row>
    <row r="728" spans="1:4" x14ac:dyDescent="0.3">
      <c r="A728">
        <v>18</v>
      </c>
      <c r="B728" s="1" t="s">
        <v>357</v>
      </c>
      <c r="C728" t="s">
        <v>342</v>
      </c>
      <c r="D728">
        <v>1562</v>
      </c>
    </row>
    <row r="730" spans="1:4" ht="28.8" x14ac:dyDescent="0.3">
      <c r="B730" s="1" t="s">
        <v>358</v>
      </c>
      <c r="C730" t="s">
        <v>33</v>
      </c>
      <c r="D730">
        <v>0</v>
      </c>
    </row>
    <row r="732" spans="1:4" x14ac:dyDescent="0.3">
      <c r="A732">
        <v>19</v>
      </c>
      <c r="B732" s="1" t="s">
        <v>359</v>
      </c>
      <c r="C732" t="s">
        <v>342</v>
      </c>
      <c r="D732">
        <v>120</v>
      </c>
    </row>
    <row r="734" spans="1:4" ht="28.8" x14ac:dyDescent="0.3">
      <c r="B734" s="1" t="s">
        <v>360</v>
      </c>
      <c r="C734" t="s">
        <v>33</v>
      </c>
      <c r="D734">
        <v>0</v>
      </c>
    </row>
    <row r="736" spans="1:4" x14ac:dyDescent="0.3">
      <c r="A736">
        <v>20</v>
      </c>
      <c r="B736" s="1" t="s">
        <v>361</v>
      </c>
      <c r="C736" t="s">
        <v>342</v>
      </c>
      <c r="D736">
        <v>122</v>
      </c>
    </row>
    <row r="738" spans="1:4" x14ac:dyDescent="0.3">
      <c r="A738">
        <v>21</v>
      </c>
      <c r="B738" s="1" t="s">
        <v>362</v>
      </c>
      <c r="C738" t="s">
        <v>363</v>
      </c>
      <c r="D738">
        <v>20</v>
      </c>
    </row>
    <row r="740" spans="1:4" ht="28.8" x14ac:dyDescent="0.3">
      <c r="B740" s="1" t="s">
        <v>364</v>
      </c>
      <c r="C740" t="s">
        <v>33</v>
      </c>
      <c r="D740">
        <v>0</v>
      </c>
    </row>
    <row r="742" spans="1:4" x14ac:dyDescent="0.3">
      <c r="A742">
        <v>22</v>
      </c>
      <c r="B742" s="1" t="s">
        <v>365</v>
      </c>
      <c r="C742" t="s">
        <v>338</v>
      </c>
      <c r="D742">
        <v>44</v>
      </c>
    </row>
    <row r="744" spans="1:4" x14ac:dyDescent="0.3">
      <c r="A744">
        <v>23</v>
      </c>
      <c r="B744" s="1" t="s">
        <v>366</v>
      </c>
      <c r="C744" t="s">
        <v>338</v>
      </c>
      <c r="D744">
        <v>52</v>
      </c>
    </row>
    <row r="746" spans="1:4" x14ac:dyDescent="0.3">
      <c r="A746">
        <v>24</v>
      </c>
      <c r="B746" s="1" t="s">
        <v>367</v>
      </c>
      <c r="C746" t="s">
        <v>338</v>
      </c>
      <c r="D746">
        <v>26</v>
      </c>
    </row>
    <row r="748" spans="1:4" x14ac:dyDescent="0.3">
      <c r="A748">
        <v>25</v>
      </c>
      <c r="B748" s="1" t="s">
        <v>368</v>
      </c>
      <c r="C748" t="s">
        <v>338</v>
      </c>
      <c r="D748">
        <v>12</v>
      </c>
    </row>
    <row r="750" spans="1:4" x14ac:dyDescent="0.3">
      <c r="A750">
        <v>26</v>
      </c>
      <c r="B750" s="1" t="s">
        <v>369</v>
      </c>
      <c r="C750" t="s">
        <v>338</v>
      </c>
      <c r="D750">
        <v>2</v>
      </c>
    </row>
    <row r="752" spans="1:4" x14ac:dyDescent="0.3">
      <c r="A752">
        <v>27</v>
      </c>
      <c r="B752" s="1" t="s">
        <v>370</v>
      </c>
      <c r="C752" t="s">
        <v>338</v>
      </c>
      <c r="D752">
        <v>116</v>
      </c>
    </row>
    <row r="754" spans="1:4" x14ac:dyDescent="0.3">
      <c r="B754" s="1" t="s">
        <v>371</v>
      </c>
      <c r="C754" t="s">
        <v>33</v>
      </c>
      <c r="D754">
        <v>0</v>
      </c>
    </row>
    <row r="756" spans="1:4" x14ac:dyDescent="0.3">
      <c r="A756">
        <v>28</v>
      </c>
      <c r="B756" s="1" t="s">
        <v>372</v>
      </c>
      <c r="C756" t="s">
        <v>342</v>
      </c>
      <c r="D756">
        <v>3763</v>
      </c>
    </row>
    <row r="758" spans="1:4" x14ac:dyDescent="0.3">
      <c r="B758" s="1" t="s">
        <v>373</v>
      </c>
      <c r="C758" t="s">
        <v>12</v>
      </c>
      <c r="D758">
        <v>0</v>
      </c>
    </row>
    <row r="760" spans="1:4" ht="43.2" x14ac:dyDescent="0.3">
      <c r="A760">
        <v>29</v>
      </c>
      <c r="B760" s="1" t="s">
        <v>374</v>
      </c>
      <c r="C760" t="s">
        <v>35</v>
      </c>
      <c r="D760">
        <v>0</v>
      </c>
    </row>
    <row r="762" spans="1:4" ht="28.8" x14ac:dyDescent="0.3">
      <c r="A762">
        <v>30</v>
      </c>
      <c r="B762" s="1" t="s">
        <v>375</v>
      </c>
      <c r="C762" t="s">
        <v>376</v>
      </c>
      <c r="D762">
        <v>1</v>
      </c>
    </row>
    <row r="764" spans="1:4" x14ac:dyDescent="0.3">
      <c r="D764">
        <v>0</v>
      </c>
    </row>
    <row r="766" spans="1:4" x14ac:dyDescent="0.3">
      <c r="B766" s="1" t="s">
        <v>377</v>
      </c>
      <c r="C766" t="s">
        <v>8</v>
      </c>
      <c r="D766">
        <v>0</v>
      </c>
    </row>
    <row r="768" spans="1:4" x14ac:dyDescent="0.3">
      <c r="B768" s="1" t="s">
        <v>378</v>
      </c>
      <c r="C768" t="s">
        <v>8</v>
      </c>
      <c r="D768">
        <v>0</v>
      </c>
    </row>
    <row r="770" spans="1:4" x14ac:dyDescent="0.3">
      <c r="B770" s="1" t="s">
        <v>379</v>
      </c>
      <c r="C770" t="s">
        <v>8</v>
      </c>
      <c r="D770">
        <v>0</v>
      </c>
    </row>
    <row r="772" spans="1:4" x14ac:dyDescent="0.3">
      <c r="B772" s="1" t="s">
        <v>322</v>
      </c>
      <c r="C772" t="s">
        <v>12</v>
      </c>
      <c r="D772">
        <v>0</v>
      </c>
    </row>
    <row r="774" spans="1:4" ht="43.2" x14ac:dyDescent="0.3">
      <c r="A774">
        <v>1</v>
      </c>
      <c r="B774" s="1" t="s">
        <v>323</v>
      </c>
      <c r="C774" t="s">
        <v>35</v>
      </c>
      <c r="D774">
        <v>0</v>
      </c>
    </row>
    <row r="776" spans="1:4" x14ac:dyDescent="0.3">
      <c r="B776" s="1" t="s">
        <v>324</v>
      </c>
      <c r="C776" t="s">
        <v>12</v>
      </c>
      <c r="D776">
        <v>0</v>
      </c>
    </row>
    <row r="778" spans="1:4" x14ac:dyDescent="0.3">
      <c r="A778">
        <v>2</v>
      </c>
      <c r="B778" s="1" t="s">
        <v>380</v>
      </c>
      <c r="C778" t="s">
        <v>35</v>
      </c>
      <c r="D778">
        <v>0</v>
      </c>
    </row>
    <row r="780" spans="1:4" ht="43.2" x14ac:dyDescent="0.3">
      <c r="A780">
        <v>3</v>
      </c>
      <c r="B780" s="1" t="s">
        <v>381</v>
      </c>
      <c r="C780" t="s">
        <v>35</v>
      </c>
      <c r="D780">
        <v>0</v>
      </c>
    </row>
    <row r="782" spans="1:4" x14ac:dyDescent="0.3">
      <c r="B782" s="1" t="s">
        <v>382</v>
      </c>
      <c r="C782" t="s">
        <v>12</v>
      </c>
      <c r="D782">
        <v>0</v>
      </c>
    </row>
    <row r="784" spans="1:4" ht="28.8" x14ac:dyDescent="0.3">
      <c r="A784">
        <v>4</v>
      </c>
      <c r="B784" s="1" t="s">
        <v>383</v>
      </c>
      <c r="C784" t="s">
        <v>35</v>
      </c>
      <c r="D784">
        <v>0</v>
      </c>
    </row>
    <row r="786" spans="1:4" ht="28.8" x14ac:dyDescent="0.3">
      <c r="B786" s="1" t="s">
        <v>384</v>
      </c>
      <c r="C786" t="s">
        <v>33</v>
      </c>
      <c r="D786">
        <v>0</v>
      </c>
    </row>
    <row r="788" spans="1:4" x14ac:dyDescent="0.3">
      <c r="A788">
        <v>5</v>
      </c>
      <c r="B788" s="1" t="s">
        <v>385</v>
      </c>
      <c r="C788" t="s">
        <v>342</v>
      </c>
      <c r="D788">
        <v>1222</v>
      </c>
    </row>
    <row r="790" spans="1:4" x14ac:dyDescent="0.3">
      <c r="A790">
        <v>6</v>
      </c>
      <c r="B790" s="1" t="s">
        <v>386</v>
      </c>
      <c r="C790" t="s">
        <v>336</v>
      </c>
      <c r="D790">
        <v>702</v>
      </c>
    </row>
    <row r="792" spans="1:4" x14ac:dyDescent="0.3">
      <c r="B792" s="1" t="s">
        <v>387</v>
      </c>
      <c r="C792" t="s">
        <v>12</v>
      </c>
      <c r="D792">
        <v>0</v>
      </c>
    </row>
    <row r="794" spans="1:4" x14ac:dyDescent="0.3">
      <c r="B794" s="1" t="s">
        <v>388</v>
      </c>
      <c r="C794" t="s">
        <v>33</v>
      </c>
      <c r="D794">
        <v>0</v>
      </c>
    </row>
    <row r="796" spans="1:4" x14ac:dyDescent="0.3">
      <c r="A796">
        <v>7</v>
      </c>
      <c r="B796" s="1" t="s">
        <v>389</v>
      </c>
      <c r="C796" t="s">
        <v>342</v>
      </c>
      <c r="D796">
        <v>1222</v>
      </c>
    </row>
    <row r="798" spans="1:4" x14ac:dyDescent="0.3">
      <c r="B798" s="1" t="s">
        <v>390</v>
      </c>
      <c r="C798" t="s">
        <v>12</v>
      </c>
      <c r="D798">
        <v>0</v>
      </c>
    </row>
    <row r="800" spans="1:4" ht="43.2" x14ac:dyDescent="0.3">
      <c r="B800" s="1" t="s">
        <v>391</v>
      </c>
      <c r="C800" t="s">
        <v>33</v>
      </c>
      <c r="D800">
        <v>0</v>
      </c>
    </row>
    <row r="802" spans="1:4" x14ac:dyDescent="0.3">
      <c r="A802">
        <v>8</v>
      </c>
      <c r="B802" s="1" t="s">
        <v>392</v>
      </c>
      <c r="C802" t="s">
        <v>342</v>
      </c>
      <c r="D802">
        <v>3763</v>
      </c>
    </row>
    <row r="804" spans="1:4" x14ac:dyDescent="0.3">
      <c r="D804">
        <v>0</v>
      </c>
    </row>
    <row r="806" spans="1:4" x14ac:dyDescent="0.3">
      <c r="B806" s="1" t="s">
        <v>393</v>
      </c>
      <c r="C806" t="s">
        <v>8</v>
      </c>
      <c r="D806">
        <v>0</v>
      </c>
    </row>
    <row r="808" spans="1:4" x14ac:dyDescent="0.3">
      <c r="B808" s="1" t="s">
        <v>394</v>
      </c>
      <c r="C808" t="s">
        <v>8</v>
      </c>
      <c r="D808">
        <v>0</v>
      </c>
    </row>
    <row r="810" spans="1:4" x14ac:dyDescent="0.3">
      <c r="B810" s="1" t="s">
        <v>322</v>
      </c>
      <c r="C810" t="s">
        <v>12</v>
      </c>
      <c r="D810">
        <v>0</v>
      </c>
    </row>
    <row r="812" spans="1:4" ht="43.2" x14ac:dyDescent="0.3">
      <c r="A812">
        <v>1</v>
      </c>
      <c r="B812" s="1" t="s">
        <v>323</v>
      </c>
      <c r="C812" t="s">
        <v>35</v>
      </c>
      <c r="D812">
        <v>0</v>
      </c>
    </row>
    <row r="814" spans="1:4" x14ac:dyDescent="0.3">
      <c r="B814" s="1" t="s">
        <v>395</v>
      </c>
      <c r="C814" t="s">
        <v>12</v>
      </c>
      <c r="D814">
        <v>0</v>
      </c>
    </row>
    <row r="816" spans="1:4" ht="43.2" x14ac:dyDescent="0.3">
      <c r="B816" s="1" t="s">
        <v>396</v>
      </c>
      <c r="C816" t="s">
        <v>33</v>
      </c>
      <c r="D816">
        <v>0</v>
      </c>
    </row>
    <row r="818" spans="1:4" x14ac:dyDescent="0.3">
      <c r="A818">
        <v>2</v>
      </c>
      <c r="B818" s="1" t="s">
        <v>397</v>
      </c>
      <c r="C818" t="s">
        <v>342</v>
      </c>
      <c r="D818">
        <v>150</v>
      </c>
    </row>
    <row r="820" spans="1:4" x14ac:dyDescent="0.3">
      <c r="D820">
        <v>0</v>
      </c>
    </row>
    <row r="822" spans="1:4" x14ac:dyDescent="0.3">
      <c r="B822" s="1" t="s">
        <v>398</v>
      </c>
      <c r="C822" t="s">
        <v>8</v>
      </c>
      <c r="D822">
        <v>0</v>
      </c>
    </row>
    <row r="824" spans="1:4" x14ac:dyDescent="0.3">
      <c r="B824" s="1" t="s">
        <v>399</v>
      </c>
      <c r="C824" t="s">
        <v>8</v>
      </c>
      <c r="D824">
        <v>0</v>
      </c>
    </row>
    <row r="826" spans="1:4" x14ac:dyDescent="0.3">
      <c r="B826" s="1" t="s">
        <v>322</v>
      </c>
      <c r="C826" t="s">
        <v>12</v>
      </c>
      <c r="D826">
        <v>0</v>
      </c>
    </row>
    <row r="828" spans="1:4" ht="43.2" x14ac:dyDescent="0.3">
      <c r="A828">
        <v>1</v>
      </c>
      <c r="B828" s="1" t="s">
        <v>323</v>
      </c>
      <c r="C828" t="s">
        <v>35</v>
      </c>
      <c r="D828">
        <v>0</v>
      </c>
    </row>
    <row r="830" spans="1:4" x14ac:dyDescent="0.3">
      <c r="B830" s="1" t="s">
        <v>324</v>
      </c>
      <c r="C830" t="s">
        <v>12</v>
      </c>
      <c r="D830">
        <v>0</v>
      </c>
    </row>
    <row r="832" spans="1:4" x14ac:dyDescent="0.3">
      <c r="B832" s="1" t="s">
        <v>400</v>
      </c>
      <c r="C832" t="s">
        <v>33</v>
      </c>
      <c r="D832">
        <v>0</v>
      </c>
    </row>
    <row r="834" spans="1:4" x14ac:dyDescent="0.3">
      <c r="A834">
        <v>2</v>
      </c>
      <c r="B834" s="1" t="s">
        <v>401</v>
      </c>
      <c r="C834" t="s">
        <v>35</v>
      </c>
      <c r="D834">
        <v>0</v>
      </c>
    </row>
    <row r="836" spans="1:4" x14ac:dyDescent="0.3">
      <c r="A836">
        <v>3</v>
      </c>
      <c r="B836" s="1" t="s">
        <v>402</v>
      </c>
      <c r="C836" t="s">
        <v>35</v>
      </c>
      <c r="D836">
        <v>0</v>
      </c>
    </row>
    <row r="838" spans="1:4" x14ac:dyDescent="0.3">
      <c r="B838" s="1" t="s">
        <v>403</v>
      </c>
      <c r="C838" t="s">
        <v>33</v>
      </c>
      <c r="D838">
        <v>0</v>
      </c>
    </row>
    <row r="840" spans="1:4" ht="28.8" x14ac:dyDescent="0.3">
      <c r="A840">
        <v>4</v>
      </c>
      <c r="B840" s="1" t="s">
        <v>404</v>
      </c>
      <c r="C840" t="s">
        <v>35</v>
      </c>
      <c r="D840">
        <v>0</v>
      </c>
    </row>
    <row r="842" spans="1:4" x14ac:dyDescent="0.3">
      <c r="B842" s="1" t="s">
        <v>405</v>
      </c>
      <c r="C842" t="s">
        <v>33</v>
      </c>
      <c r="D842">
        <v>0</v>
      </c>
    </row>
    <row r="844" spans="1:4" ht="28.8" x14ac:dyDescent="0.3">
      <c r="A844">
        <v>5</v>
      </c>
      <c r="B844" s="1" t="s">
        <v>406</v>
      </c>
      <c r="C844" t="s">
        <v>35</v>
      </c>
      <c r="D844">
        <v>0</v>
      </c>
    </row>
    <row r="846" spans="1:4" x14ac:dyDescent="0.3">
      <c r="B846" s="1" t="s">
        <v>407</v>
      </c>
      <c r="C846" t="s">
        <v>12</v>
      </c>
      <c r="D846">
        <v>0</v>
      </c>
    </row>
    <row r="848" spans="1:4" ht="28.8" x14ac:dyDescent="0.3">
      <c r="B848" s="1" t="s">
        <v>408</v>
      </c>
      <c r="C848" t="s">
        <v>33</v>
      </c>
      <c r="D848">
        <v>0</v>
      </c>
    </row>
    <row r="850" spans="1:4" x14ac:dyDescent="0.3">
      <c r="A850">
        <v>6</v>
      </c>
      <c r="B850" s="1" t="s">
        <v>409</v>
      </c>
      <c r="C850" t="s">
        <v>338</v>
      </c>
      <c r="D850">
        <v>46</v>
      </c>
    </row>
    <row r="852" spans="1:4" ht="28.8" x14ac:dyDescent="0.3">
      <c r="B852" s="1" t="s">
        <v>410</v>
      </c>
      <c r="C852" t="s">
        <v>33</v>
      </c>
      <c r="D852">
        <v>0</v>
      </c>
    </row>
    <row r="854" spans="1:4" x14ac:dyDescent="0.3">
      <c r="A854">
        <v>7</v>
      </c>
      <c r="B854" s="1" t="s">
        <v>411</v>
      </c>
      <c r="C854" t="s">
        <v>338</v>
      </c>
      <c r="D854">
        <v>100</v>
      </c>
    </row>
    <row r="856" spans="1:4" x14ac:dyDescent="0.3">
      <c r="A856">
        <v>8</v>
      </c>
      <c r="B856" s="1" t="s">
        <v>412</v>
      </c>
      <c r="C856" t="s">
        <v>338</v>
      </c>
      <c r="D856">
        <v>24</v>
      </c>
    </row>
    <row r="858" spans="1:4" x14ac:dyDescent="0.3">
      <c r="B858" s="1" t="s">
        <v>413</v>
      </c>
      <c r="C858" t="s">
        <v>33</v>
      </c>
      <c r="D858">
        <v>0</v>
      </c>
    </row>
    <row r="860" spans="1:4" x14ac:dyDescent="0.3">
      <c r="A860">
        <v>9</v>
      </c>
      <c r="B860" s="1" t="s">
        <v>414</v>
      </c>
      <c r="C860" t="s">
        <v>336</v>
      </c>
      <c r="D860">
        <v>2857</v>
      </c>
    </row>
    <row r="862" spans="1:4" x14ac:dyDescent="0.3">
      <c r="B862" s="1" t="s">
        <v>415</v>
      </c>
      <c r="C862" t="s">
        <v>12</v>
      </c>
      <c r="D862">
        <v>0</v>
      </c>
    </row>
    <row r="864" spans="1:4" ht="28.8" x14ac:dyDescent="0.3">
      <c r="B864" s="1" t="s">
        <v>416</v>
      </c>
      <c r="C864" t="s">
        <v>33</v>
      </c>
      <c r="D864">
        <v>0</v>
      </c>
    </row>
    <row r="866" spans="1:4" ht="28.8" x14ac:dyDescent="0.3">
      <c r="A866">
        <v>10</v>
      </c>
      <c r="B866" s="1" t="s">
        <v>417</v>
      </c>
      <c r="C866" t="s">
        <v>336</v>
      </c>
      <c r="D866">
        <v>50</v>
      </c>
    </row>
    <row r="868" spans="1:4" x14ac:dyDescent="0.3">
      <c r="B868" s="1" t="s">
        <v>418</v>
      </c>
      <c r="C868" t="s">
        <v>12</v>
      </c>
      <c r="D868">
        <v>0</v>
      </c>
    </row>
    <row r="870" spans="1:4" ht="28.8" x14ac:dyDescent="0.3">
      <c r="B870" s="1" t="s">
        <v>419</v>
      </c>
      <c r="C870" t="s">
        <v>33</v>
      </c>
      <c r="D870">
        <v>0</v>
      </c>
    </row>
    <row r="872" spans="1:4" ht="28.8" x14ac:dyDescent="0.3">
      <c r="A872">
        <v>11</v>
      </c>
      <c r="B872" s="1" t="s">
        <v>420</v>
      </c>
      <c r="C872" t="s">
        <v>338</v>
      </c>
      <c r="D872">
        <v>18</v>
      </c>
    </row>
    <row r="874" spans="1:4" x14ac:dyDescent="0.3">
      <c r="A874">
        <v>12</v>
      </c>
      <c r="B874" s="1" t="s">
        <v>421</v>
      </c>
      <c r="C874" t="s">
        <v>338</v>
      </c>
      <c r="D874">
        <v>60</v>
      </c>
    </row>
    <row r="876" spans="1:4" x14ac:dyDescent="0.3">
      <c r="A876">
        <v>13</v>
      </c>
      <c r="B876" s="1" t="s">
        <v>422</v>
      </c>
      <c r="C876" t="s">
        <v>338</v>
      </c>
      <c r="D876">
        <v>120</v>
      </c>
    </row>
    <row r="878" spans="1:4" x14ac:dyDescent="0.3">
      <c r="D878">
        <v>0</v>
      </c>
    </row>
    <row r="880" spans="1:4" x14ac:dyDescent="0.3">
      <c r="B880" s="1" t="s">
        <v>423</v>
      </c>
      <c r="C880" t="s">
        <v>8</v>
      </c>
      <c r="D880">
        <v>0</v>
      </c>
    </row>
    <row r="882" spans="1:4" x14ac:dyDescent="0.3">
      <c r="B882" s="1" t="s">
        <v>424</v>
      </c>
      <c r="C882" t="s">
        <v>8</v>
      </c>
      <c r="D882">
        <v>0</v>
      </c>
    </row>
    <row r="884" spans="1:4" x14ac:dyDescent="0.3">
      <c r="B884" s="1" t="s">
        <v>322</v>
      </c>
      <c r="C884" t="s">
        <v>12</v>
      </c>
      <c r="D884">
        <v>0</v>
      </c>
    </row>
    <row r="886" spans="1:4" ht="43.2" x14ac:dyDescent="0.3">
      <c r="A886">
        <v>1</v>
      </c>
      <c r="B886" s="1" t="s">
        <v>323</v>
      </c>
      <c r="C886" t="s">
        <v>35</v>
      </c>
      <c r="D886">
        <v>0</v>
      </c>
    </row>
    <row r="888" spans="1:4" x14ac:dyDescent="0.3">
      <c r="B888" s="1" t="s">
        <v>324</v>
      </c>
      <c r="C888" t="s">
        <v>12</v>
      </c>
      <c r="D888">
        <v>0</v>
      </c>
    </row>
    <row r="890" spans="1:4" x14ac:dyDescent="0.3">
      <c r="B890" s="1" t="s">
        <v>425</v>
      </c>
      <c r="C890" t="s">
        <v>33</v>
      </c>
      <c r="D890">
        <v>0</v>
      </c>
    </row>
    <row r="892" spans="1:4" ht="57.6" x14ac:dyDescent="0.3">
      <c r="A892">
        <v>2</v>
      </c>
      <c r="B892" s="1" t="s">
        <v>426</v>
      </c>
      <c r="C892" t="s">
        <v>35</v>
      </c>
      <c r="D892">
        <v>0</v>
      </c>
    </row>
    <row r="894" spans="1:4" x14ac:dyDescent="0.3">
      <c r="B894" s="1" t="s">
        <v>427</v>
      </c>
      <c r="C894" t="s">
        <v>12</v>
      </c>
      <c r="D894">
        <v>0</v>
      </c>
    </row>
    <row r="896" spans="1:4" ht="86.4" x14ac:dyDescent="0.3">
      <c r="B896" s="1" t="s">
        <v>428</v>
      </c>
      <c r="C896" t="s">
        <v>33</v>
      </c>
      <c r="D896">
        <v>0</v>
      </c>
    </row>
    <row r="898" spans="1:4" x14ac:dyDescent="0.3">
      <c r="A898">
        <v>3</v>
      </c>
      <c r="B898" s="1" t="s">
        <v>429</v>
      </c>
      <c r="C898" t="s">
        <v>342</v>
      </c>
      <c r="D898">
        <v>800</v>
      </c>
    </row>
    <row r="900" spans="1:4" ht="57.6" x14ac:dyDescent="0.3">
      <c r="B900" s="1" t="s">
        <v>430</v>
      </c>
      <c r="C900" t="s">
        <v>33</v>
      </c>
      <c r="D900">
        <v>0</v>
      </c>
    </row>
    <row r="902" spans="1:4" x14ac:dyDescent="0.3">
      <c r="A902">
        <v>4</v>
      </c>
      <c r="B902" s="1" t="s">
        <v>429</v>
      </c>
      <c r="C902" t="s">
        <v>342</v>
      </c>
      <c r="D902">
        <v>3237</v>
      </c>
    </row>
    <row r="904" spans="1:4" ht="57.6" x14ac:dyDescent="0.3">
      <c r="B904" s="1" t="s">
        <v>431</v>
      </c>
      <c r="C904" t="s">
        <v>33</v>
      </c>
      <c r="D904">
        <v>0</v>
      </c>
    </row>
    <row r="906" spans="1:4" x14ac:dyDescent="0.3">
      <c r="A906">
        <v>5</v>
      </c>
      <c r="B906" s="1" t="s">
        <v>432</v>
      </c>
      <c r="C906" t="s">
        <v>336</v>
      </c>
      <c r="D906">
        <v>75</v>
      </c>
    </row>
    <row r="908" spans="1:4" x14ac:dyDescent="0.3">
      <c r="A908">
        <v>6</v>
      </c>
      <c r="B908" s="1" t="s">
        <v>433</v>
      </c>
      <c r="C908" t="s">
        <v>336</v>
      </c>
      <c r="D908">
        <v>2422</v>
      </c>
    </row>
    <row r="910" spans="1:4" x14ac:dyDescent="0.3">
      <c r="B910" s="1" t="s">
        <v>434</v>
      </c>
      <c r="C910" t="s">
        <v>12</v>
      </c>
      <c r="D910">
        <v>0</v>
      </c>
    </row>
    <row r="912" spans="1:4" ht="129.6" x14ac:dyDescent="0.3">
      <c r="B912" s="1" t="s">
        <v>435</v>
      </c>
      <c r="C912" t="s">
        <v>33</v>
      </c>
      <c r="D912">
        <v>0</v>
      </c>
    </row>
    <row r="914" spans="1:4" x14ac:dyDescent="0.3">
      <c r="A914">
        <v>7</v>
      </c>
      <c r="B914" s="1" t="s">
        <v>436</v>
      </c>
      <c r="C914" t="s">
        <v>336</v>
      </c>
      <c r="D914">
        <v>90</v>
      </c>
    </row>
    <row r="916" spans="1:4" x14ac:dyDescent="0.3">
      <c r="A916">
        <v>8</v>
      </c>
      <c r="B916" s="1" t="s">
        <v>437</v>
      </c>
      <c r="C916" t="s">
        <v>338</v>
      </c>
      <c r="D916">
        <v>6</v>
      </c>
    </row>
    <row r="918" spans="1:4" x14ac:dyDescent="0.3">
      <c r="A918">
        <v>9</v>
      </c>
      <c r="B918" s="1" t="s">
        <v>438</v>
      </c>
      <c r="C918" t="s">
        <v>338</v>
      </c>
      <c r="D918">
        <v>30</v>
      </c>
    </row>
    <row r="920" spans="1:4" x14ac:dyDescent="0.3">
      <c r="A920">
        <v>10</v>
      </c>
      <c r="B920" s="1" t="s">
        <v>439</v>
      </c>
      <c r="C920" t="s">
        <v>338</v>
      </c>
      <c r="D920">
        <v>6</v>
      </c>
    </row>
    <row r="922" spans="1:4" x14ac:dyDescent="0.3">
      <c r="B922" s="1" t="s">
        <v>440</v>
      </c>
      <c r="C922" t="s">
        <v>12</v>
      </c>
      <c r="D922">
        <v>0</v>
      </c>
    </row>
    <row r="924" spans="1:4" ht="57.6" x14ac:dyDescent="0.3">
      <c r="B924" s="1" t="s">
        <v>441</v>
      </c>
      <c r="C924" t="s">
        <v>33</v>
      </c>
      <c r="D924">
        <v>0</v>
      </c>
    </row>
    <row r="926" spans="1:4" x14ac:dyDescent="0.3">
      <c r="A926">
        <v>11</v>
      </c>
      <c r="B926" s="1" t="s">
        <v>442</v>
      </c>
      <c r="C926" t="s">
        <v>338</v>
      </c>
      <c r="D926">
        <v>234</v>
      </c>
    </row>
    <row r="928" spans="1:4" x14ac:dyDescent="0.3">
      <c r="A928">
        <v>12</v>
      </c>
      <c r="B928" s="1" t="s">
        <v>443</v>
      </c>
      <c r="C928" t="s">
        <v>338</v>
      </c>
      <c r="D928">
        <v>18</v>
      </c>
    </row>
    <row r="930" spans="1:4" x14ac:dyDescent="0.3">
      <c r="A930">
        <v>13</v>
      </c>
      <c r="B930" s="1" t="s">
        <v>444</v>
      </c>
      <c r="C930" t="s">
        <v>338</v>
      </c>
      <c r="D930">
        <v>16</v>
      </c>
    </row>
    <row r="932" spans="1:4" x14ac:dyDescent="0.3">
      <c r="A932">
        <v>14</v>
      </c>
      <c r="B932" s="1" t="s">
        <v>445</v>
      </c>
      <c r="C932" t="s">
        <v>338</v>
      </c>
      <c r="D932">
        <v>3</v>
      </c>
    </row>
    <row r="934" spans="1:4" x14ac:dyDescent="0.3">
      <c r="D934">
        <v>0</v>
      </c>
    </row>
    <row r="936" spans="1:4" x14ac:dyDescent="0.3">
      <c r="B936" s="1" t="s">
        <v>446</v>
      </c>
      <c r="C936" t="s">
        <v>8</v>
      </c>
      <c r="D936">
        <v>0</v>
      </c>
    </row>
    <row r="938" spans="1:4" x14ac:dyDescent="0.3">
      <c r="B938" s="1" t="s">
        <v>447</v>
      </c>
      <c r="C938" t="s">
        <v>8</v>
      </c>
      <c r="D938">
        <v>0</v>
      </c>
    </row>
    <row r="940" spans="1:4" x14ac:dyDescent="0.3">
      <c r="B940" s="1" t="s">
        <v>322</v>
      </c>
      <c r="C940" t="s">
        <v>12</v>
      </c>
      <c r="D940">
        <v>0</v>
      </c>
    </row>
    <row r="942" spans="1:4" ht="43.2" x14ac:dyDescent="0.3">
      <c r="A942">
        <v>1</v>
      </c>
      <c r="B942" s="1" t="s">
        <v>323</v>
      </c>
      <c r="C942" t="s">
        <v>35</v>
      </c>
      <c r="D942">
        <v>0</v>
      </c>
    </row>
    <row r="944" spans="1:4" x14ac:dyDescent="0.3">
      <c r="B944" s="1" t="s">
        <v>448</v>
      </c>
      <c r="C944" t="s">
        <v>12</v>
      </c>
      <c r="D944">
        <v>0</v>
      </c>
    </row>
    <row r="946" spans="1:4" ht="43.2" x14ac:dyDescent="0.3">
      <c r="B946" s="1" t="s">
        <v>449</v>
      </c>
      <c r="C946" t="s">
        <v>33</v>
      </c>
      <c r="D946">
        <v>0</v>
      </c>
    </row>
    <row r="948" spans="1:4" x14ac:dyDescent="0.3">
      <c r="A948">
        <v>2</v>
      </c>
      <c r="B948" s="1" t="s">
        <v>450</v>
      </c>
      <c r="C948" t="s">
        <v>342</v>
      </c>
      <c r="D948">
        <v>2567</v>
      </c>
    </row>
    <row r="950" spans="1:4" ht="43.2" x14ac:dyDescent="0.3">
      <c r="B950" s="1" t="s">
        <v>451</v>
      </c>
      <c r="C950" t="s">
        <v>33</v>
      </c>
      <c r="D950">
        <v>0</v>
      </c>
    </row>
    <row r="952" spans="1:4" x14ac:dyDescent="0.3">
      <c r="A952">
        <v>3</v>
      </c>
      <c r="B952" s="1" t="s">
        <v>452</v>
      </c>
      <c r="C952" t="s">
        <v>342</v>
      </c>
      <c r="D952">
        <v>217</v>
      </c>
    </row>
    <row r="954" spans="1:4" ht="57.6" x14ac:dyDescent="0.3">
      <c r="B954" s="1" t="s">
        <v>453</v>
      </c>
      <c r="C954" t="s">
        <v>33</v>
      </c>
      <c r="D954">
        <v>0</v>
      </c>
    </row>
    <row r="956" spans="1:4" x14ac:dyDescent="0.3">
      <c r="A956">
        <v>4</v>
      </c>
      <c r="B956" s="1" t="s">
        <v>450</v>
      </c>
      <c r="C956" t="s">
        <v>342</v>
      </c>
      <c r="D956">
        <v>1562</v>
      </c>
    </row>
    <row r="958" spans="1:4" ht="86.4" x14ac:dyDescent="0.3">
      <c r="B958" s="1" t="s">
        <v>454</v>
      </c>
      <c r="C958" t="s">
        <v>33</v>
      </c>
      <c r="D958">
        <v>0</v>
      </c>
    </row>
    <row r="960" spans="1:4" x14ac:dyDescent="0.3">
      <c r="A960">
        <v>5</v>
      </c>
      <c r="B960" s="1" t="s">
        <v>450</v>
      </c>
      <c r="C960" t="s">
        <v>342</v>
      </c>
      <c r="D960">
        <v>625</v>
      </c>
    </row>
    <row r="962" spans="1:4" x14ac:dyDescent="0.3">
      <c r="B962" s="1" t="s">
        <v>455</v>
      </c>
      <c r="C962" t="s">
        <v>12</v>
      </c>
      <c r="D962">
        <v>0</v>
      </c>
    </row>
    <row r="964" spans="1:4" x14ac:dyDescent="0.3">
      <c r="B964" s="1" t="s">
        <v>456</v>
      </c>
      <c r="C964" t="s">
        <v>33</v>
      </c>
      <c r="D964">
        <v>0</v>
      </c>
    </row>
    <row r="966" spans="1:4" ht="28.8" x14ac:dyDescent="0.3">
      <c r="A966">
        <v>6</v>
      </c>
      <c r="B966" s="1" t="s">
        <v>457</v>
      </c>
      <c r="C966" t="s">
        <v>336</v>
      </c>
      <c r="D966">
        <v>234</v>
      </c>
    </row>
    <row r="968" spans="1:4" ht="28.8" x14ac:dyDescent="0.3">
      <c r="A968">
        <v>7</v>
      </c>
      <c r="B968" s="1" t="s">
        <v>458</v>
      </c>
      <c r="C968" t="s">
        <v>336</v>
      </c>
      <c r="D968">
        <v>234</v>
      </c>
    </row>
    <row r="970" spans="1:4" ht="28.8" x14ac:dyDescent="0.3">
      <c r="A970">
        <v>8</v>
      </c>
      <c r="B970" s="1" t="s">
        <v>459</v>
      </c>
      <c r="C970" t="s">
        <v>336</v>
      </c>
      <c r="D970">
        <v>234</v>
      </c>
    </row>
    <row r="972" spans="1:4" ht="28.8" x14ac:dyDescent="0.3">
      <c r="A972">
        <v>9</v>
      </c>
      <c r="B972" s="1" t="s">
        <v>460</v>
      </c>
      <c r="C972" t="s">
        <v>336</v>
      </c>
      <c r="D972">
        <v>72</v>
      </c>
    </row>
    <row r="974" spans="1:4" ht="28.8" x14ac:dyDescent="0.3">
      <c r="A974">
        <v>10</v>
      </c>
      <c r="B974" s="1" t="s">
        <v>461</v>
      </c>
      <c r="C974" t="s">
        <v>336</v>
      </c>
      <c r="D974">
        <v>172</v>
      </c>
    </row>
    <row r="976" spans="1:4" ht="28.8" x14ac:dyDescent="0.3">
      <c r="A976">
        <v>11</v>
      </c>
      <c r="B976" s="1" t="s">
        <v>462</v>
      </c>
      <c r="C976" t="s">
        <v>336</v>
      </c>
      <c r="D976">
        <v>144</v>
      </c>
    </row>
    <row r="978" spans="1:4" x14ac:dyDescent="0.3">
      <c r="B978" s="1" t="s">
        <v>463</v>
      </c>
      <c r="C978" t="s">
        <v>12</v>
      </c>
      <c r="D978">
        <v>0</v>
      </c>
    </row>
    <row r="980" spans="1:4" ht="28.8" x14ac:dyDescent="0.3">
      <c r="B980" s="1" t="s">
        <v>464</v>
      </c>
      <c r="C980" t="s">
        <v>33</v>
      </c>
      <c r="D980">
        <v>0</v>
      </c>
    </row>
    <row r="982" spans="1:4" x14ac:dyDescent="0.3">
      <c r="A982">
        <v>12</v>
      </c>
      <c r="B982" s="1" t="s">
        <v>465</v>
      </c>
      <c r="C982" t="s">
        <v>342</v>
      </c>
      <c r="D982">
        <v>1562</v>
      </c>
    </row>
    <row r="984" spans="1:4" x14ac:dyDescent="0.3">
      <c r="D984">
        <v>0</v>
      </c>
    </row>
    <row r="986" spans="1:4" x14ac:dyDescent="0.3">
      <c r="B986" s="1" t="s">
        <v>466</v>
      </c>
      <c r="C986" t="s">
        <v>8</v>
      </c>
      <c r="D986">
        <v>0</v>
      </c>
    </row>
    <row r="988" spans="1:4" x14ac:dyDescent="0.3">
      <c r="B988" s="1" t="s">
        <v>467</v>
      </c>
      <c r="C988" t="s">
        <v>8</v>
      </c>
      <c r="D988">
        <v>0</v>
      </c>
    </row>
    <row r="990" spans="1:4" x14ac:dyDescent="0.3">
      <c r="B990" s="1" t="s">
        <v>322</v>
      </c>
      <c r="C990" t="s">
        <v>12</v>
      </c>
      <c r="D990">
        <v>0</v>
      </c>
    </row>
    <row r="992" spans="1:4" ht="43.2" x14ac:dyDescent="0.3">
      <c r="A992">
        <v>1</v>
      </c>
      <c r="B992" s="1" t="s">
        <v>323</v>
      </c>
      <c r="C992" t="s">
        <v>35</v>
      </c>
      <c r="D992">
        <v>0</v>
      </c>
    </row>
    <row r="994" spans="1:4" x14ac:dyDescent="0.3">
      <c r="B994" s="1" t="s">
        <v>324</v>
      </c>
      <c r="C994" t="s">
        <v>12</v>
      </c>
      <c r="D994">
        <v>0</v>
      </c>
    </row>
    <row r="996" spans="1:4" ht="72" x14ac:dyDescent="0.3">
      <c r="A996">
        <v>2</v>
      </c>
      <c r="B996" s="1" t="s">
        <v>468</v>
      </c>
      <c r="C996" t="s">
        <v>35</v>
      </c>
      <c r="D996">
        <v>0</v>
      </c>
    </row>
    <row r="998" spans="1:4" x14ac:dyDescent="0.3">
      <c r="B998" s="1" t="s">
        <v>469</v>
      </c>
      <c r="C998" t="s">
        <v>33</v>
      </c>
      <c r="D998">
        <v>0</v>
      </c>
    </row>
    <row r="1000" spans="1:4" ht="72" x14ac:dyDescent="0.3">
      <c r="A1000">
        <v>3</v>
      </c>
      <c r="B1000" s="1" t="s">
        <v>470</v>
      </c>
      <c r="C1000" t="s">
        <v>35</v>
      </c>
      <c r="D1000">
        <v>0</v>
      </c>
    </row>
    <row r="1002" spans="1:4" x14ac:dyDescent="0.3">
      <c r="B1002" s="1" t="s">
        <v>471</v>
      </c>
      <c r="C1002" t="s">
        <v>33</v>
      </c>
      <c r="D1002">
        <v>0</v>
      </c>
    </row>
    <row r="1004" spans="1:4" x14ac:dyDescent="0.3">
      <c r="A1004">
        <v>4</v>
      </c>
      <c r="B1004" s="1" t="s">
        <v>472</v>
      </c>
      <c r="C1004" t="s">
        <v>35</v>
      </c>
      <c r="D1004">
        <v>0</v>
      </c>
    </row>
    <row r="1006" spans="1:4" ht="43.2" x14ac:dyDescent="0.3">
      <c r="A1006">
        <v>5</v>
      </c>
      <c r="B1006" s="1" t="s">
        <v>473</v>
      </c>
      <c r="C1006" t="s">
        <v>35</v>
      </c>
      <c r="D1006">
        <v>0</v>
      </c>
    </row>
    <row r="1008" spans="1:4" x14ac:dyDescent="0.3">
      <c r="B1008" s="1" t="s">
        <v>474</v>
      </c>
      <c r="C1008" t="s">
        <v>12</v>
      </c>
      <c r="D1008">
        <v>0</v>
      </c>
    </row>
    <row r="1010" spans="1:4" x14ac:dyDescent="0.3">
      <c r="B1010" s="1" t="s">
        <v>475</v>
      </c>
      <c r="C1010" t="s">
        <v>33</v>
      </c>
      <c r="D1010">
        <v>0</v>
      </c>
    </row>
    <row r="1012" spans="1:4" x14ac:dyDescent="0.3">
      <c r="A1012">
        <v>6</v>
      </c>
      <c r="B1012" s="1" t="s">
        <v>476</v>
      </c>
      <c r="C1012" t="s">
        <v>35</v>
      </c>
      <c r="D1012">
        <v>0</v>
      </c>
    </row>
    <row r="1014" spans="1:4" x14ac:dyDescent="0.3">
      <c r="A1014">
        <v>7</v>
      </c>
      <c r="B1014" s="1" t="s">
        <v>477</v>
      </c>
      <c r="C1014" t="s">
        <v>338</v>
      </c>
      <c r="D1014">
        <v>167</v>
      </c>
    </row>
    <row r="1016" spans="1:4" x14ac:dyDescent="0.3">
      <c r="A1016">
        <v>8</v>
      </c>
      <c r="B1016" s="1" t="s">
        <v>478</v>
      </c>
      <c r="C1016" t="s">
        <v>338</v>
      </c>
      <c r="D1016">
        <v>191</v>
      </c>
    </row>
    <row r="1018" spans="1:4" x14ac:dyDescent="0.3">
      <c r="A1018">
        <v>9</v>
      </c>
      <c r="B1018" s="1" t="s">
        <v>479</v>
      </c>
      <c r="C1018" t="s">
        <v>338</v>
      </c>
      <c r="D1018">
        <v>24</v>
      </c>
    </row>
    <row r="1020" spans="1:4" x14ac:dyDescent="0.3">
      <c r="A1020">
        <v>10</v>
      </c>
      <c r="B1020" s="1" t="s">
        <v>480</v>
      </c>
      <c r="C1020" t="s">
        <v>338</v>
      </c>
      <c r="D1020">
        <v>44</v>
      </c>
    </row>
    <row r="1022" spans="1:4" x14ac:dyDescent="0.3">
      <c r="A1022">
        <v>11</v>
      </c>
      <c r="B1022" s="1" t="s">
        <v>481</v>
      </c>
      <c r="C1022" t="s">
        <v>338</v>
      </c>
      <c r="D1022">
        <v>24</v>
      </c>
    </row>
    <row r="1024" spans="1:4" x14ac:dyDescent="0.3">
      <c r="B1024" s="1" t="s">
        <v>482</v>
      </c>
      <c r="C1024" t="s">
        <v>12</v>
      </c>
      <c r="D1024">
        <v>0</v>
      </c>
    </row>
    <row r="1026" spans="1:4" x14ac:dyDescent="0.3">
      <c r="B1026" s="1" t="s">
        <v>475</v>
      </c>
      <c r="C1026" t="s">
        <v>33</v>
      </c>
      <c r="D1026">
        <v>0</v>
      </c>
    </row>
    <row r="1028" spans="1:4" x14ac:dyDescent="0.3">
      <c r="A1028">
        <v>12</v>
      </c>
      <c r="B1028" s="1" t="s">
        <v>483</v>
      </c>
      <c r="C1028" t="s">
        <v>484</v>
      </c>
      <c r="D1028">
        <v>215</v>
      </c>
    </row>
    <row r="1030" spans="1:4" x14ac:dyDescent="0.3">
      <c r="B1030" s="1" t="s">
        <v>485</v>
      </c>
      <c r="C1030" t="s">
        <v>12</v>
      </c>
      <c r="D1030">
        <v>0</v>
      </c>
    </row>
    <row r="1032" spans="1:4" x14ac:dyDescent="0.3">
      <c r="B1032" s="1" t="s">
        <v>486</v>
      </c>
      <c r="C1032" t="s">
        <v>33</v>
      </c>
      <c r="D1032">
        <v>0</v>
      </c>
    </row>
    <row r="1034" spans="1:4" x14ac:dyDescent="0.3">
      <c r="A1034">
        <v>13</v>
      </c>
      <c r="B1034" s="1" t="s">
        <v>487</v>
      </c>
      <c r="C1034" t="s">
        <v>338</v>
      </c>
      <c r="D1034">
        <v>24</v>
      </c>
    </row>
    <row r="1036" spans="1:4" x14ac:dyDescent="0.3">
      <c r="A1036">
        <v>14</v>
      </c>
      <c r="B1036" s="1" t="s">
        <v>488</v>
      </c>
      <c r="C1036" t="s">
        <v>338</v>
      </c>
      <c r="D1036">
        <v>12</v>
      </c>
    </row>
    <row r="1038" spans="1:4" x14ac:dyDescent="0.3">
      <c r="B1038" s="1" t="s">
        <v>489</v>
      </c>
      <c r="C1038" t="s">
        <v>12</v>
      </c>
      <c r="D1038">
        <v>0</v>
      </c>
    </row>
    <row r="1040" spans="1:4" x14ac:dyDescent="0.3">
      <c r="B1040" s="1" t="s">
        <v>490</v>
      </c>
      <c r="C1040" t="s">
        <v>33</v>
      </c>
      <c r="D1040">
        <v>0</v>
      </c>
    </row>
    <row r="1042" spans="1:4" x14ac:dyDescent="0.3">
      <c r="A1042">
        <v>15</v>
      </c>
      <c r="B1042" s="1" t="s">
        <v>491</v>
      </c>
      <c r="C1042" t="s">
        <v>338</v>
      </c>
      <c r="D1042">
        <v>9</v>
      </c>
    </row>
    <row r="1044" spans="1:4" ht="28.8" x14ac:dyDescent="0.3">
      <c r="A1044">
        <v>16</v>
      </c>
      <c r="B1044" s="1" t="s">
        <v>492</v>
      </c>
      <c r="C1044" t="s">
        <v>338</v>
      </c>
      <c r="D1044">
        <v>44</v>
      </c>
    </row>
    <row r="1046" spans="1:4" x14ac:dyDescent="0.3">
      <c r="B1046" s="1" t="s">
        <v>493</v>
      </c>
      <c r="C1046" t="s">
        <v>12</v>
      </c>
      <c r="D1046">
        <v>0</v>
      </c>
    </row>
    <row r="1048" spans="1:4" x14ac:dyDescent="0.3">
      <c r="B1048" s="1" t="s">
        <v>490</v>
      </c>
      <c r="C1048" t="s">
        <v>33</v>
      </c>
      <c r="D1048">
        <v>0</v>
      </c>
    </row>
    <row r="1050" spans="1:4" x14ac:dyDescent="0.3">
      <c r="A1050">
        <v>17</v>
      </c>
      <c r="B1050" s="1" t="s">
        <v>494</v>
      </c>
      <c r="C1050" t="s">
        <v>338</v>
      </c>
      <c r="D1050">
        <v>44</v>
      </c>
    </row>
    <row r="1052" spans="1:4" x14ac:dyDescent="0.3">
      <c r="A1052">
        <v>18</v>
      </c>
      <c r="B1052" s="1" t="s">
        <v>495</v>
      </c>
      <c r="C1052" t="s">
        <v>338</v>
      </c>
      <c r="D1052">
        <v>24</v>
      </c>
    </row>
    <row r="1054" spans="1:4" x14ac:dyDescent="0.3">
      <c r="A1054">
        <v>19</v>
      </c>
      <c r="B1054" s="1" t="s">
        <v>496</v>
      </c>
      <c r="C1054" t="s">
        <v>338</v>
      </c>
      <c r="D1054">
        <v>12</v>
      </c>
    </row>
    <row r="1056" spans="1:4" x14ac:dyDescent="0.3">
      <c r="B1056" s="1" t="s">
        <v>373</v>
      </c>
      <c r="C1056" t="s">
        <v>12</v>
      </c>
      <c r="D1056">
        <v>0</v>
      </c>
    </row>
    <row r="1058" spans="1:4" x14ac:dyDescent="0.3">
      <c r="A1058">
        <v>20</v>
      </c>
      <c r="B1058" s="1" t="s">
        <v>497</v>
      </c>
      <c r="C1058" t="s">
        <v>338</v>
      </c>
      <c r="D1058">
        <v>215</v>
      </c>
    </row>
    <row r="1060" spans="1:4" x14ac:dyDescent="0.3">
      <c r="B1060" s="1" t="s">
        <v>498</v>
      </c>
      <c r="C1060" t="s">
        <v>33</v>
      </c>
      <c r="D1060">
        <v>0</v>
      </c>
    </row>
    <row r="1062" spans="1:4" x14ac:dyDescent="0.3">
      <c r="A1062">
        <v>21</v>
      </c>
      <c r="B1062" s="1" t="s">
        <v>497</v>
      </c>
      <c r="C1062" t="s">
        <v>338</v>
      </c>
      <c r="D1062">
        <v>44</v>
      </c>
    </row>
    <row r="1064" spans="1:4" x14ac:dyDescent="0.3">
      <c r="B1064" s="1" t="s">
        <v>499</v>
      </c>
      <c r="C1064" t="s">
        <v>12</v>
      </c>
      <c r="D1064">
        <v>0</v>
      </c>
    </row>
    <row r="1066" spans="1:4" ht="28.8" x14ac:dyDescent="0.3">
      <c r="B1066" s="1" t="s">
        <v>500</v>
      </c>
      <c r="C1066" t="s">
        <v>33</v>
      </c>
      <c r="D1066">
        <v>0</v>
      </c>
    </row>
    <row r="1068" spans="1:4" x14ac:dyDescent="0.3">
      <c r="A1068">
        <v>22</v>
      </c>
      <c r="B1068" s="1" t="s">
        <v>501</v>
      </c>
      <c r="C1068" t="s">
        <v>338</v>
      </c>
      <c r="D1068">
        <v>15</v>
      </c>
    </row>
    <row r="1070" spans="1:4" x14ac:dyDescent="0.3">
      <c r="D1070">
        <v>0</v>
      </c>
    </row>
    <row r="1072" spans="1:4" x14ac:dyDescent="0.3">
      <c r="B1072" s="1" t="s">
        <v>502</v>
      </c>
      <c r="C1072" t="s">
        <v>8</v>
      </c>
      <c r="D1072">
        <v>0</v>
      </c>
    </row>
    <row r="1074" spans="1:4" x14ac:dyDescent="0.3">
      <c r="B1074" s="1" t="s">
        <v>503</v>
      </c>
      <c r="C1074" t="s">
        <v>8</v>
      </c>
      <c r="D1074">
        <v>0</v>
      </c>
    </row>
    <row r="1076" spans="1:4" x14ac:dyDescent="0.3">
      <c r="B1076" s="1" t="s">
        <v>322</v>
      </c>
      <c r="C1076" t="s">
        <v>12</v>
      </c>
      <c r="D1076">
        <v>0</v>
      </c>
    </row>
    <row r="1078" spans="1:4" ht="43.2" x14ac:dyDescent="0.3">
      <c r="A1078">
        <v>1</v>
      </c>
      <c r="B1078" s="1" t="s">
        <v>323</v>
      </c>
      <c r="C1078" t="s">
        <v>35</v>
      </c>
      <c r="D1078">
        <v>0</v>
      </c>
    </row>
    <row r="1080" spans="1:4" x14ac:dyDescent="0.3">
      <c r="B1080" s="1" t="s">
        <v>504</v>
      </c>
      <c r="C1080" t="s">
        <v>12</v>
      </c>
      <c r="D1080">
        <v>0</v>
      </c>
    </row>
    <row r="1082" spans="1:4" x14ac:dyDescent="0.3">
      <c r="B1082" s="1" t="s">
        <v>505</v>
      </c>
      <c r="C1082" t="s">
        <v>12</v>
      </c>
      <c r="D1082">
        <v>0</v>
      </c>
    </row>
    <row r="1084" spans="1:4" ht="43.2" x14ac:dyDescent="0.3">
      <c r="B1084" s="1" t="s">
        <v>506</v>
      </c>
      <c r="C1084" t="s">
        <v>33</v>
      </c>
      <c r="D1084">
        <v>0</v>
      </c>
    </row>
    <row r="1086" spans="1:4" x14ac:dyDescent="0.3">
      <c r="A1086">
        <v>2</v>
      </c>
      <c r="B1086" s="1" t="s">
        <v>507</v>
      </c>
      <c r="C1086" t="s">
        <v>342</v>
      </c>
      <c r="D1086">
        <v>781</v>
      </c>
    </row>
    <row r="1088" spans="1:4" x14ac:dyDescent="0.3">
      <c r="B1088" s="1" t="s">
        <v>508</v>
      </c>
      <c r="C1088" t="s">
        <v>12</v>
      </c>
      <c r="D1088">
        <v>0</v>
      </c>
    </row>
    <row r="1090" spans="1:4" x14ac:dyDescent="0.3">
      <c r="B1090" s="1" t="s">
        <v>509</v>
      </c>
      <c r="C1090" t="s">
        <v>33</v>
      </c>
      <c r="D1090">
        <v>0</v>
      </c>
    </row>
    <row r="1092" spans="1:4" x14ac:dyDescent="0.3">
      <c r="A1092">
        <v>3</v>
      </c>
      <c r="B1092" s="1" t="s">
        <v>510</v>
      </c>
      <c r="C1092" t="s">
        <v>342</v>
      </c>
      <c r="D1092">
        <v>1562</v>
      </c>
    </row>
    <row r="1094" spans="1:4" x14ac:dyDescent="0.3">
      <c r="B1094" s="1" t="s">
        <v>511</v>
      </c>
      <c r="C1094" t="s">
        <v>12</v>
      </c>
      <c r="D1094">
        <v>0</v>
      </c>
    </row>
    <row r="1096" spans="1:4" ht="28.8" x14ac:dyDescent="0.3">
      <c r="B1096" s="1" t="s">
        <v>512</v>
      </c>
      <c r="C1096" t="s">
        <v>33</v>
      </c>
      <c r="D1096">
        <v>0</v>
      </c>
    </row>
    <row r="1098" spans="1:4" x14ac:dyDescent="0.3">
      <c r="A1098">
        <v>4</v>
      </c>
      <c r="B1098" s="1" t="s">
        <v>513</v>
      </c>
      <c r="C1098" t="s">
        <v>342</v>
      </c>
      <c r="D1098">
        <v>120</v>
      </c>
    </row>
    <row r="1100" spans="1:4" x14ac:dyDescent="0.3">
      <c r="A1100">
        <v>5</v>
      </c>
      <c r="B1100" s="1" t="s">
        <v>514</v>
      </c>
      <c r="C1100" t="s">
        <v>342</v>
      </c>
      <c r="D1100">
        <v>6</v>
      </c>
    </row>
    <row r="1102" spans="1:4" x14ac:dyDescent="0.3">
      <c r="D1102">
        <v>0</v>
      </c>
    </row>
    <row r="1104" spans="1:4" x14ac:dyDescent="0.3">
      <c r="B1104" s="1" t="s">
        <v>502</v>
      </c>
      <c r="C1104" t="s">
        <v>8</v>
      </c>
      <c r="D1104">
        <v>0</v>
      </c>
    </row>
    <row r="1106" spans="1:4" x14ac:dyDescent="0.3">
      <c r="B1106" s="1" t="s">
        <v>503</v>
      </c>
      <c r="C1106" t="s">
        <v>8</v>
      </c>
      <c r="D1106">
        <v>0</v>
      </c>
    </row>
    <row r="1108" spans="1:4" x14ac:dyDescent="0.3">
      <c r="B1108" s="1" t="s">
        <v>322</v>
      </c>
      <c r="C1108" t="s">
        <v>12</v>
      </c>
      <c r="D1108">
        <v>0</v>
      </c>
    </row>
    <row r="1110" spans="1:4" ht="43.2" x14ac:dyDescent="0.3">
      <c r="A1110">
        <v>1</v>
      </c>
      <c r="B1110" s="1" t="s">
        <v>323</v>
      </c>
      <c r="C1110" t="s">
        <v>35</v>
      </c>
      <c r="D1110">
        <v>0</v>
      </c>
    </row>
    <row r="1112" spans="1:4" x14ac:dyDescent="0.3">
      <c r="B1112" s="1" t="s">
        <v>324</v>
      </c>
      <c r="C1112" t="s">
        <v>12</v>
      </c>
      <c r="D1112">
        <v>0</v>
      </c>
    </row>
    <row r="1114" spans="1:4" x14ac:dyDescent="0.3">
      <c r="B1114" s="1" t="s">
        <v>515</v>
      </c>
      <c r="C1114" t="s">
        <v>33</v>
      </c>
      <c r="D1114">
        <v>0</v>
      </c>
    </row>
    <row r="1116" spans="1:4" ht="43.2" x14ac:dyDescent="0.3">
      <c r="A1116">
        <v>2</v>
      </c>
      <c r="B1116" s="1" t="s">
        <v>516</v>
      </c>
      <c r="C1116" t="s">
        <v>35</v>
      </c>
      <c r="D1116">
        <v>0</v>
      </c>
    </row>
    <row r="1118" spans="1:4" x14ac:dyDescent="0.3">
      <c r="B1118" s="1" t="s">
        <v>517</v>
      </c>
      <c r="C1118" t="s">
        <v>12</v>
      </c>
      <c r="D1118">
        <v>0</v>
      </c>
    </row>
    <row r="1120" spans="1:4" x14ac:dyDescent="0.3">
      <c r="B1120" s="1" t="s">
        <v>518</v>
      </c>
      <c r="C1120" t="s">
        <v>33</v>
      </c>
      <c r="D1120">
        <v>0</v>
      </c>
    </row>
    <row r="1122" spans="1:4" ht="28.8" x14ac:dyDescent="0.3">
      <c r="A1122">
        <v>3</v>
      </c>
      <c r="B1122" s="1" t="s">
        <v>519</v>
      </c>
      <c r="C1122" t="s">
        <v>342</v>
      </c>
      <c r="D1122">
        <v>20</v>
      </c>
    </row>
    <row r="1124" spans="1:4" ht="28.8" x14ac:dyDescent="0.3">
      <c r="A1124">
        <v>4</v>
      </c>
      <c r="B1124" s="1" t="s">
        <v>520</v>
      </c>
      <c r="C1124" t="s">
        <v>342</v>
      </c>
      <c r="D1124">
        <v>6</v>
      </c>
    </row>
    <row r="1126" spans="1:4" x14ac:dyDescent="0.3">
      <c r="B1126" s="1" t="s">
        <v>521</v>
      </c>
      <c r="C1126" t="s">
        <v>33</v>
      </c>
      <c r="D1126">
        <v>0</v>
      </c>
    </row>
    <row r="1128" spans="1:4" ht="28.8" x14ac:dyDescent="0.3">
      <c r="A1128">
        <v>5</v>
      </c>
      <c r="B1128" s="1" t="s">
        <v>522</v>
      </c>
      <c r="C1128" t="s">
        <v>342</v>
      </c>
      <c r="D1128">
        <v>192</v>
      </c>
    </row>
    <row r="1130" spans="1:4" x14ac:dyDescent="0.3">
      <c r="B1130" s="1" t="s">
        <v>523</v>
      </c>
      <c r="C1130" t="s">
        <v>12</v>
      </c>
      <c r="D1130">
        <v>0</v>
      </c>
    </row>
    <row r="1132" spans="1:4" x14ac:dyDescent="0.3">
      <c r="B1132" s="1" t="s">
        <v>524</v>
      </c>
      <c r="C1132" t="s">
        <v>33</v>
      </c>
      <c r="D1132">
        <v>0</v>
      </c>
    </row>
    <row r="1134" spans="1:4" ht="28.8" x14ac:dyDescent="0.3">
      <c r="A1134">
        <v>6</v>
      </c>
      <c r="B1134" s="1" t="s">
        <v>525</v>
      </c>
      <c r="C1134" t="s">
        <v>342</v>
      </c>
      <c r="D1134">
        <v>122</v>
      </c>
    </row>
    <row r="1136" spans="1:4" ht="28.8" x14ac:dyDescent="0.3">
      <c r="A1136">
        <v>7</v>
      </c>
      <c r="B1136" s="1" t="s">
        <v>526</v>
      </c>
      <c r="C1136" t="s">
        <v>342</v>
      </c>
      <c r="D1136">
        <v>10</v>
      </c>
    </row>
    <row r="1138" spans="1:4" x14ac:dyDescent="0.3">
      <c r="D1138">
        <v>0</v>
      </c>
    </row>
    <row r="1140" spans="1:4" x14ac:dyDescent="0.3">
      <c r="B1140" s="1" t="s">
        <v>527</v>
      </c>
      <c r="C1140" t="s">
        <v>8</v>
      </c>
      <c r="D1140">
        <v>0</v>
      </c>
    </row>
    <row r="1142" spans="1:4" x14ac:dyDescent="0.3">
      <c r="B1142" s="1" t="s">
        <v>528</v>
      </c>
      <c r="C1142" t="s">
        <v>8</v>
      </c>
      <c r="D1142">
        <v>0</v>
      </c>
    </row>
    <row r="1144" spans="1:4" x14ac:dyDescent="0.3">
      <c r="B1144" s="1" t="s">
        <v>322</v>
      </c>
      <c r="C1144" t="s">
        <v>12</v>
      </c>
      <c r="D1144">
        <v>0</v>
      </c>
    </row>
    <row r="1146" spans="1:4" ht="43.2" x14ac:dyDescent="0.3">
      <c r="A1146">
        <v>1</v>
      </c>
      <c r="B1146" s="1" t="s">
        <v>323</v>
      </c>
      <c r="C1146" t="s">
        <v>35</v>
      </c>
      <c r="D1146">
        <v>0</v>
      </c>
    </row>
    <row r="1148" spans="1:4" x14ac:dyDescent="0.3">
      <c r="B1148" s="1" t="s">
        <v>324</v>
      </c>
      <c r="C1148" t="s">
        <v>12</v>
      </c>
      <c r="D1148">
        <v>0</v>
      </c>
    </row>
    <row r="1150" spans="1:4" x14ac:dyDescent="0.3">
      <c r="B1150" s="1" t="s">
        <v>529</v>
      </c>
      <c r="C1150" t="s">
        <v>33</v>
      </c>
      <c r="D1150">
        <v>0</v>
      </c>
    </row>
    <row r="1152" spans="1:4" x14ac:dyDescent="0.3">
      <c r="A1152">
        <v>2</v>
      </c>
      <c r="B1152" s="1" t="s">
        <v>530</v>
      </c>
      <c r="C1152" t="s">
        <v>35</v>
      </c>
      <c r="D1152">
        <v>0</v>
      </c>
    </row>
    <row r="1154" spans="1:4" x14ac:dyDescent="0.3">
      <c r="B1154" s="1" t="s">
        <v>531</v>
      </c>
      <c r="C1154" t="s">
        <v>33</v>
      </c>
      <c r="D1154">
        <v>0</v>
      </c>
    </row>
    <row r="1156" spans="1:4" x14ac:dyDescent="0.3">
      <c r="A1156">
        <v>3</v>
      </c>
      <c r="B1156" s="1" t="s">
        <v>532</v>
      </c>
      <c r="C1156" t="s">
        <v>35</v>
      </c>
      <c r="D1156">
        <v>0</v>
      </c>
    </row>
    <row r="1158" spans="1:4" x14ac:dyDescent="0.3">
      <c r="B1158" s="1" t="s">
        <v>533</v>
      </c>
      <c r="C1158" t="s">
        <v>33</v>
      </c>
      <c r="D1158">
        <v>0</v>
      </c>
    </row>
    <row r="1160" spans="1:4" x14ac:dyDescent="0.3">
      <c r="A1160">
        <v>4</v>
      </c>
      <c r="B1160" s="1" t="s">
        <v>534</v>
      </c>
      <c r="C1160" t="s">
        <v>35</v>
      </c>
      <c r="D1160">
        <v>0</v>
      </c>
    </row>
    <row r="1162" spans="1:4" x14ac:dyDescent="0.3">
      <c r="A1162">
        <v>5</v>
      </c>
      <c r="B1162" s="1" t="s">
        <v>535</v>
      </c>
      <c r="C1162" t="s">
        <v>35</v>
      </c>
      <c r="D1162">
        <v>0</v>
      </c>
    </row>
    <row r="1164" spans="1:4" x14ac:dyDescent="0.3">
      <c r="B1164" s="1" t="s">
        <v>536</v>
      </c>
      <c r="C1164" t="s">
        <v>33</v>
      </c>
      <c r="D1164">
        <v>0</v>
      </c>
    </row>
    <row r="1166" spans="1:4" ht="43.2" x14ac:dyDescent="0.3">
      <c r="A1166">
        <v>6</v>
      </c>
      <c r="B1166" s="1" t="s">
        <v>537</v>
      </c>
      <c r="C1166" t="s">
        <v>35</v>
      </c>
      <c r="D1166">
        <v>0</v>
      </c>
    </row>
    <row r="1168" spans="1:4" x14ac:dyDescent="0.3">
      <c r="B1168" s="1" t="s">
        <v>538</v>
      </c>
      <c r="C1168" t="s">
        <v>33</v>
      </c>
      <c r="D1168">
        <v>0</v>
      </c>
    </row>
    <row r="1170" spans="1:4" ht="28.8" x14ac:dyDescent="0.3">
      <c r="A1170">
        <v>7</v>
      </c>
      <c r="B1170" s="1" t="s">
        <v>539</v>
      </c>
      <c r="C1170" t="s">
        <v>35</v>
      </c>
      <c r="D1170">
        <v>0</v>
      </c>
    </row>
    <row r="1172" spans="1:4" x14ac:dyDescent="0.3">
      <c r="B1172" s="1" t="s">
        <v>540</v>
      </c>
      <c r="C1172" t="s">
        <v>33</v>
      </c>
      <c r="D1172">
        <v>0</v>
      </c>
    </row>
    <row r="1174" spans="1:4" x14ac:dyDescent="0.3">
      <c r="A1174">
        <v>8</v>
      </c>
      <c r="B1174" s="1" t="s">
        <v>541</v>
      </c>
      <c r="C1174" t="s">
        <v>35</v>
      </c>
      <c r="D1174">
        <v>0</v>
      </c>
    </row>
    <row r="1176" spans="1:4" x14ac:dyDescent="0.3">
      <c r="B1176" s="1" t="s">
        <v>542</v>
      </c>
      <c r="C1176" t="s">
        <v>33</v>
      </c>
      <c r="D1176">
        <v>0</v>
      </c>
    </row>
    <row r="1178" spans="1:4" ht="72" x14ac:dyDescent="0.3">
      <c r="A1178">
        <v>9</v>
      </c>
      <c r="B1178" s="1" t="s">
        <v>543</v>
      </c>
      <c r="C1178" t="s">
        <v>35</v>
      </c>
      <c r="D1178">
        <v>0</v>
      </c>
    </row>
    <row r="1180" spans="1:4" x14ac:dyDescent="0.3">
      <c r="B1180" s="1" t="s">
        <v>544</v>
      </c>
      <c r="C1180" t="s">
        <v>33</v>
      </c>
      <c r="D1180">
        <v>0</v>
      </c>
    </row>
    <row r="1182" spans="1:4" x14ac:dyDescent="0.3">
      <c r="A1182">
        <v>10</v>
      </c>
      <c r="B1182" s="1" t="s">
        <v>545</v>
      </c>
      <c r="C1182" t="s">
        <v>35</v>
      </c>
      <c r="D1182">
        <v>0</v>
      </c>
    </row>
    <row r="1184" spans="1:4" x14ac:dyDescent="0.3">
      <c r="B1184" s="1" t="s">
        <v>546</v>
      </c>
      <c r="C1184" t="s">
        <v>33</v>
      </c>
      <c r="D1184">
        <v>0</v>
      </c>
    </row>
    <row r="1186" spans="1:4" ht="28.8" x14ac:dyDescent="0.3">
      <c r="A1186">
        <v>11</v>
      </c>
      <c r="B1186" s="1" t="s">
        <v>547</v>
      </c>
      <c r="C1186" t="s">
        <v>35</v>
      </c>
      <c r="D1186">
        <v>0</v>
      </c>
    </row>
    <row r="1188" spans="1:4" x14ac:dyDescent="0.3">
      <c r="B1188" s="1" t="s">
        <v>548</v>
      </c>
      <c r="C1188" t="s">
        <v>33</v>
      </c>
      <c r="D1188">
        <v>0</v>
      </c>
    </row>
    <row r="1190" spans="1:4" ht="43.2" x14ac:dyDescent="0.3">
      <c r="A1190">
        <v>12</v>
      </c>
      <c r="B1190" s="1" t="s">
        <v>549</v>
      </c>
      <c r="C1190" t="s">
        <v>35</v>
      </c>
      <c r="D1190">
        <v>0</v>
      </c>
    </row>
    <row r="1192" spans="1:4" x14ac:dyDescent="0.3">
      <c r="B1192" s="1" t="s">
        <v>550</v>
      </c>
      <c r="C1192" t="s">
        <v>33</v>
      </c>
      <c r="D1192">
        <v>0</v>
      </c>
    </row>
    <row r="1194" spans="1:4" x14ac:dyDescent="0.3">
      <c r="A1194">
        <v>13</v>
      </c>
      <c r="B1194" s="1" t="s">
        <v>551</v>
      </c>
      <c r="C1194" t="s">
        <v>35</v>
      </c>
      <c r="D1194">
        <v>0</v>
      </c>
    </row>
    <row r="1196" spans="1:4" x14ac:dyDescent="0.3">
      <c r="B1196" s="1" t="s">
        <v>552</v>
      </c>
      <c r="C1196" t="s">
        <v>33</v>
      </c>
      <c r="D1196">
        <v>0</v>
      </c>
    </row>
    <row r="1198" spans="1:4" x14ac:dyDescent="0.3">
      <c r="A1198">
        <v>14</v>
      </c>
      <c r="B1198" s="1" t="s">
        <v>553</v>
      </c>
      <c r="C1198" t="s">
        <v>35</v>
      </c>
      <c r="D1198">
        <v>0</v>
      </c>
    </row>
    <row r="1200" spans="1:4" x14ac:dyDescent="0.3">
      <c r="B1200" s="1" t="s">
        <v>554</v>
      </c>
      <c r="C1200" t="s">
        <v>33</v>
      </c>
      <c r="D1200">
        <v>0</v>
      </c>
    </row>
    <row r="1202" spans="1:4" ht="57.6" x14ac:dyDescent="0.3">
      <c r="A1202">
        <v>15</v>
      </c>
      <c r="B1202" s="1" t="s">
        <v>555</v>
      </c>
      <c r="C1202" t="s">
        <v>35</v>
      </c>
      <c r="D1202">
        <v>0</v>
      </c>
    </row>
    <row r="1204" spans="1:4" ht="28.8" x14ac:dyDescent="0.3">
      <c r="B1204" s="1" t="s">
        <v>556</v>
      </c>
      <c r="C1204" t="s">
        <v>12</v>
      </c>
      <c r="D1204">
        <v>0</v>
      </c>
    </row>
    <row r="1206" spans="1:4" x14ac:dyDescent="0.3">
      <c r="B1206" s="1" t="s">
        <v>557</v>
      </c>
      <c r="C1206" t="s">
        <v>33</v>
      </c>
      <c r="D1206">
        <v>0</v>
      </c>
    </row>
    <row r="1208" spans="1:4" ht="28.8" x14ac:dyDescent="0.3">
      <c r="A1208">
        <v>16</v>
      </c>
      <c r="B1208" s="1" t="s">
        <v>558</v>
      </c>
      <c r="C1208" t="s">
        <v>35</v>
      </c>
      <c r="D1208">
        <v>0</v>
      </c>
    </row>
    <row r="1210" spans="1:4" x14ac:dyDescent="0.3">
      <c r="B1210" s="1" t="s">
        <v>559</v>
      </c>
      <c r="C1210" t="s">
        <v>12</v>
      </c>
      <c r="D1210">
        <v>0</v>
      </c>
    </row>
    <row r="1212" spans="1:4" x14ac:dyDescent="0.3">
      <c r="B1212" s="1" t="s">
        <v>560</v>
      </c>
      <c r="C1212" t="s">
        <v>33</v>
      </c>
      <c r="D1212">
        <v>0</v>
      </c>
    </row>
    <row r="1214" spans="1:4" ht="57.6" x14ac:dyDescent="0.3">
      <c r="A1214">
        <v>17</v>
      </c>
      <c r="B1214" s="1" t="s">
        <v>561</v>
      </c>
      <c r="C1214" t="s">
        <v>338</v>
      </c>
      <c r="D1214">
        <v>9</v>
      </c>
    </row>
    <row r="1216" spans="1:4" ht="43.2" x14ac:dyDescent="0.3">
      <c r="A1216">
        <v>18</v>
      </c>
      <c r="B1216" s="1" t="s">
        <v>562</v>
      </c>
      <c r="C1216" t="s">
        <v>338</v>
      </c>
      <c r="D1216">
        <v>35</v>
      </c>
    </row>
    <row r="1218" spans="1:4" ht="57.6" x14ac:dyDescent="0.3">
      <c r="A1218">
        <v>19</v>
      </c>
      <c r="B1218" s="1" t="s">
        <v>563</v>
      </c>
      <c r="C1218" t="s">
        <v>338</v>
      </c>
      <c r="D1218">
        <v>26</v>
      </c>
    </row>
    <row r="1220" spans="1:4" ht="57.6" x14ac:dyDescent="0.3">
      <c r="A1220">
        <v>20</v>
      </c>
      <c r="B1220" s="1" t="s">
        <v>564</v>
      </c>
      <c r="C1220" t="s">
        <v>338</v>
      </c>
      <c r="D1220">
        <v>52</v>
      </c>
    </row>
    <row r="1222" spans="1:4" x14ac:dyDescent="0.3">
      <c r="B1222" s="1" t="s">
        <v>565</v>
      </c>
      <c r="C1222" t="s">
        <v>33</v>
      </c>
      <c r="D1222">
        <v>0</v>
      </c>
    </row>
    <row r="1224" spans="1:4" ht="43.2" x14ac:dyDescent="0.3">
      <c r="A1224">
        <v>21</v>
      </c>
      <c r="B1224" s="1" t="s">
        <v>566</v>
      </c>
      <c r="C1224" t="s">
        <v>338</v>
      </c>
      <c r="D1224">
        <v>12</v>
      </c>
    </row>
    <row r="1226" spans="1:4" x14ac:dyDescent="0.3">
      <c r="B1226" s="1" t="s">
        <v>567</v>
      </c>
      <c r="C1226" t="s">
        <v>12</v>
      </c>
      <c r="D1226">
        <v>0</v>
      </c>
    </row>
    <row r="1228" spans="1:4" x14ac:dyDescent="0.3">
      <c r="A1228">
        <v>22</v>
      </c>
      <c r="B1228" s="1" t="s">
        <v>568</v>
      </c>
      <c r="C1228" t="s">
        <v>338</v>
      </c>
      <c r="D1228">
        <v>78</v>
      </c>
    </row>
    <row r="1230" spans="1:4" x14ac:dyDescent="0.3">
      <c r="A1230">
        <v>23</v>
      </c>
      <c r="B1230" s="1" t="s">
        <v>569</v>
      </c>
      <c r="C1230" t="s">
        <v>338</v>
      </c>
      <c r="D1230">
        <v>52</v>
      </c>
    </row>
    <row r="1232" spans="1:4" x14ac:dyDescent="0.3">
      <c r="B1232" s="1" t="s">
        <v>567</v>
      </c>
      <c r="C1232" t="s">
        <v>12</v>
      </c>
      <c r="D1232">
        <v>0</v>
      </c>
    </row>
    <row r="1234" spans="1:4" x14ac:dyDescent="0.3">
      <c r="A1234">
        <v>24</v>
      </c>
      <c r="B1234" s="1" t="s">
        <v>568</v>
      </c>
      <c r="C1234" t="s">
        <v>338</v>
      </c>
      <c r="D1234">
        <v>9</v>
      </c>
    </row>
    <row r="1236" spans="1:4" x14ac:dyDescent="0.3">
      <c r="A1236">
        <v>25</v>
      </c>
      <c r="B1236" s="1" t="s">
        <v>569</v>
      </c>
      <c r="C1236" t="s">
        <v>338</v>
      </c>
      <c r="D1236">
        <v>12</v>
      </c>
    </row>
    <row r="1238" spans="1:4" x14ac:dyDescent="0.3">
      <c r="B1238" s="1" t="s">
        <v>570</v>
      </c>
      <c r="C1238" t="s">
        <v>12</v>
      </c>
      <c r="D1238">
        <v>0</v>
      </c>
    </row>
    <row r="1240" spans="1:4" x14ac:dyDescent="0.3">
      <c r="B1240" s="1" t="s">
        <v>571</v>
      </c>
      <c r="C1240" t="s">
        <v>33</v>
      </c>
      <c r="D1240">
        <v>0</v>
      </c>
    </row>
    <row r="1242" spans="1:4" x14ac:dyDescent="0.3">
      <c r="A1242">
        <v>26</v>
      </c>
      <c r="B1242" s="1" t="s">
        <v>572</v>
      </c>
      <c r="C1242" t="s">
        <v>338</v>
      </c>
      <c r="D1242">
        <v>52</v>
      </c>
    </row>
    <row r="1244" spans="1:4" x14ac:dyDescent="0.3">
      <c r="A1244">
        <v>27</v>
      </c>
      <c r="B1244" s="1" t="s">
        <v>573</v>
      </c>
      <c r="C1244" t="s">
        <v>338</v>
      </c>
      <c r="D1244">
        <v>9</v>
      </c>
    </row>
    <row r="1246" spans="1:4" x14ac:dyDescent="0.3">
      <c r="A1246">
        <v>28</v>
      </c>
      <c r="B1246" s="1" t="s">
        <v>574</v>
      </c>
      <c r="C1246" t="s">
        <v>338</v>
      </c>
      <c r="D1246">
        <v>12</v>
      </c>
    </row>
    <row r="1248" spans="1:4" x14ac:dyDescent="0.3">
      <c r="A1248">
        <v>29</v>
      </c>
      <c r="B1248" s="1" t="s">
        <v>575</v>
      </c>
      <c r="C1248" t="s">
        <v>338</v>
      </c>
      <c r="D1248">
        <v>2</v>
      </c>
    </row>
    <row r="1250" spans="1:4" x14ac:dyDescent="0.3">
      <c r="A1250">
        <v>30</v>
      </c>
      <c r="B1250" s="1" t="s">
        <v>576</v>
      </c>
      <c r="C1250" t="s">
        <v>338</v>
      </c>
      <c r="D1250">
        <v>2</v>
      </c>
    </row>
    <row r="1252" spans="1:4" x14ac:dyDescent="0.3">
      <c r="A1252">
        <v>31</v>
      </c>
      <c r="B1252" s="1" t="s">
        <v>577</v>
      </c>
      <c r="C1252" t="s">
        <v>338</v>
      </c>
      <c r="D1252">
        <v>2</v>
      </c>
    </row>
    <row r="1254" spans="1:4" x14ac:dyDescent="0.3">
      <c r="A1254">
        <v>32</v>
      </c>
      <c r="B1254" s="1" t="s">
        <v>578</v>
      </c>
      <c r="C1254" t="s">
        <v>338</v>
      </c>
      <c r="D1254">
        <v>172</v>
      </c>
    </row>
    <row r="1256" spans="1:4" x14ac:dyDescent="0.3">
      <c r="B1256" s="1" t="s">
        <v>373</v>
      </c>
      <c r="C1256" t="s">
        <v>12</v>
      </c>
      <c r="D1256">
        <v>0</v>
      </c>
    </row>
    <row r="1258" spans="1:4" x14ac:dyDescent="0.3">
      <c r="A1258">
        <v>33</v>
      </c>
      <c r="B1258" s="1" t="s">
        <v>579</v>
      </c>
      <c r="C1258" t="s">
        <v>338</v>
      </c>
      <c r="D1258">
        <v>44</v>
      </c>
    </row>
    <row r="1260" spans="1:4" x14ac:dyDescent="0.3">
      <c r="D1260">
        <v>0</v>
      </c>
    </row>
    <row r="1262" spans="1:4" x14ac:dyDescent="0.3">
      <c r="B1262" s="1" t="s">
        <v>580</v>
      </c>
      <c r="C1262" t="s">
        <v>8</v>
      </c>
      <c r="D1262">
        <v>0</v>
      </c>
    </row>
    <row r="1264" spans="1:4" x14ac:dyDescent="0.3">
      <c r="B1264" s="1" t="s">
        <v>581</v>
      </c>
      <c r="C1264" t="s">
        <v>8</v>
      </c>
      <c r="D1264">
        <v>0</v>
      </c>
    </row>
    <row r="1266" spans="1:4" x14ac:dyDescent="0.3">
      <c r="B1266" s="1" t="s">
        <v>322</v>
      </c>
      <c r="C1266" t="s">
        <v>12</v>
      </c>
      <c r="D1266">
        <v>0</v>
      </c>
    </row>
    <row r="1268" spans="1:4" ht="43.2" x14ac:dyDescent="0.3">
      <c r="A1268">
        <v>1</v>
      </c>
      <c r="B1268" s="1" t="s">
        <v>323</v>
      </c>
      <c r="C1268" t="s">
        <v>35</v>
      </c>
      <c r="D1268">
        <v>0</v>
      </c>
    </row>
    <row r="1270" spans="1:4" x14ac:dyDescent="0.3">
      <c r="B1270" s="1" t="s">
        <v>324</v>
      </c>
      <c r="C1270" t="s">
        <v>12</v>
      </c>
      <c r="D1270">
        <v>0</v>
      </c>
    </row>
    <row r="1272" spans="1:4" x14ac:dyDescent="0.3">
      <c r="B1272" s="1" t="s">
        <v>582</v>
      </c>
      <c r="C1272" t="s">
        <v>33</v>
      </c>
      <c r="D1272">
        <v>0</v>
      </c>
    </row>
    <row r="1274" spans="1:4" x14ac:dyDescent="0.3">
      <c r="A1274">
        <v>2</v>
      </c>
      <c r="B1274" s="1" t="s">
        <v>583</v>
      </c>
      <c r="C1274" t="s">
        <v>35</v>
      </c>
      <c r="D1274">
        <v>0</v>
      </c>
    </row>
    <row r="1276" spans="1:4" x14ac:dyDescent="0.3">
      <c r="B1276" s="1" t="s">
        <v>584</v>
      </c>
      <c r="C1276" t="s">
        <v>33</v>
      </c>
      <c r="D1276">
        <v>0</v>
      </c>
    </row>
    <row r="1278" spans="1:4" x14ac:dyDescent="0.3">
      <c r="A1278">
        <v>3</v>
      </c>
      <c r="B1278" s="1" t="s">
        <v>585</v>
      </c>
      <c r="C1278" t="s">
        <v>35</v>
      </c>
      <c r="D1278">
        <v>0</v>
      </c>
    </row>
    <row r="1280" spans="1:4" x14ac:dyDescent="0.3">
      <c r="B1280" s="1" t="s">
        <v>586</v>
      </c>
      <c r="C1280" t="s">
        <v>12</v>
      </c>
      <c r="D1280">
        <v>0</v>
      </c>
    </row>
    <row r="1282" spans="1:4" x14ac:dyDescent="0.3">
      <c r="B1282" s="1" t="s">
        <v>587</v>
      </c>
      <c r="C1282" t="s">
        <v>33</v>
      </c>
      <c r="D1282">
        <v>0</v>
      </c>
    </row>
    <row r="1284" spans="1:4" x14ac:dyDescent="0.3">
      <c r="A1284">
        <v>4</v>
      </c>
      <c r="B1284" s="1" t="s">
        <v>588</v>
      </c>
      <c r="C1284" t="s">
        <v>342</v>
      </c>
      <c r="D1284">
        <v>13</v>
      </c>
    </row>
    <row r="1286" spans="1:4" x14ac:dyDescent="0.3">
      <c r="A1286">
        <v>5</v>
      </c>
      <c r="B1286" s="1" t="s">
        <v>589</v>
      </c>
      <c r="C1286" t="s">
        <v>342</v>
      </c>
      <c r="D1286">
        <v>7</v>
      </c>
    </row>
    <row r="1288" spans="1:4" x14ac:dyDescent="0.3">
      <c r="B1288" s="1" t="s">
        <v>590</v>
      </c>
      <c r="C1288" t="s">
        <v>12</v>
      </c>
      <c r="D1288">
        <v>0</v>
      </c>
    </row>
    <row r="1290" spans="1:4" ht="28.8" x14ac:dyDescent="0.3">
      <c r="B1290" s="1" t="s">
        <v>591</v>
      </c>
      <c r="C1290" t="s">
        <v>33</v>
      </c>
      <c r="D1290">
        <v>0</v>
      </c>
    </row>
    <row r="1292" spans="1:4" x14ac:dyDescent="0.3">
      <c r="A1292">
        <v>6</v>
      </c>
      <c r="B1292" s="1" t="s">
        <v>592</v>
      </c>
      <c r="C1292" t="s">
        <v>338</v>
      </c>
      <c r="D1292">
        <v>10</v>
      </c>
    </row>
    <row r="1294" spans="1:4" x14ac:dyDescent="0.3">
      <c r="A1294">
        <v>7</v>
      </c>
      <c r="B1294" s="1" t="s">
        <v>593</v>
      </c>
      <c r="C1294" t="s">
        <v>338</v>
      </c>
      <c r="D1294">
        <v>15</v>
      </c>
    </row>
    <row r="1296" spans="1:4" x14ac:dyDescent="0.3">
      <c r="D1296">
        <v>0</v>
      </c>
    </row>
    <row r="1298" spans="1:4" x14ac:dyDescent="0.3">
      <c r="B1298" s="1" t="s">
        <v>594</v>
      </c>
      <c r="C1298" t="s">
        <v>8</v>
      </c>
      <c r="D1298">
        <v>0</v>
      </c>
    </row>
    <row r="1300" spans="1:4" x14ac:dyDescent="0.3">
      <c r="B1300" s="1" t="s">
        <v>595</v>
      </c>
      <c r="C1300" t="s">
        <v>8</v>
      </c>
      <c r="D1300">
        <v>0</v>
      </c>
    </row>
    <row r="1302" spans="1:4" x14ac:dyDescent="0.3">
      <c r="B1302" s="1" t="s">
        <v>322</v>
      </c>
      <c r="C1302" t="s">
        <v>12</v>
      </c>
      <c r="D1302">
        <v>0</v>
      </c>
    </row>
    <row r="1304" spans="1:4" ht="43.2" x14ac:dyDescent="0.3">
      <c r="A1304">
        <v>1</v>
      </c>
      <c r="B1304" s="1" t="s">
        <v>323</v>
      </c>
      <c r="C1304" t="s">
        <v>35</v>
      </c>
      <c r="D1304">
        <v>0</v>
      </c>
    </row>
    <row r="1306" spans="1:4" x14ac:dyDescent="0.3">
      <c r="B1306" s="1" t="s">
        <v>596</v>
      </c>
      <c r="C1306" t="s">
        <v>12</v>
      </c>
      <c r="D1306">
        <v>0</v>
      </c>
    </row>
    <row r="1308" spans="1:4" x14ac:dyDescent="0.3">
      <c r="B1308" s="1" t="s">
        <v>597</v>
      </c>
      <c r="C1308" t="s">
        <v>33</v>
      </c>
      <c r="D1308">
        <v>0</v>
      </c>
    </row>
    <row r="1310" spans="1:4" ht="43.2" x14ac:dyDescent="0.3">
      <c r="A1310">
        <v>2</v>
      </c>
      <c r="B1310" s="1" t="s">
        <v>598</v>
      </c>
      <c r="C1310" t="s">
        <v>35</v>
      </c>
      <c r="D1310">
        <v>0</v>
      </c>
    </row>
    <row r="1312" spans="1:4" x14ac:dyDescent="0.3">
      <c r="B1312" s="1" t="s">
        <v>599</v>
      </c>
      <c r="C1312" t="s">
        <v>33</v>
      </c>
      <c r="D1312">
        <v>0</v>
      </c>
    </row>
    <row r="1314" spans="1:4" ht="28.8" x14ac:dyDescent="0.3">
      <c r="A1314">
        <v>3</v>
      </c>
      <c r="B1314" s="1" t="s">
        <v>600</v>
      </c>
      <c r="C1314" t="s">
        <v>35</v>
      </c>
      <c r="D1314">
        <v>0</v>
      </c>
    </row>
    <row r="1316" spans="1:4" x14ac:dyDescent="0.3">
      <c r="B1316" s="1" t="s">
        <v>601</v>
      </c>
      <c r="C1316" t="s">
        <v>33</v>
      </c>
      <c r="D1316">
        <v>0</v>
      </c>
    </row>
    <row r="1318" spans="1:4" ht="28.8" x14ac:dyDescent="0.3">
      <c r="A1318">
        <v>4</v>
      </c>
      <c r="B1318" s="1" t="s">
        <v>602</v>
      </c>
      <c r="C1318" t="s">
        <v>35</v>
      </c>
      <c r="D1318">
        <v>0</v>
      </c>
    </row>
    <row r="1320" spans="1:4" x14ac:dyDescent="0.3">
      <c r="B1320" s="1" t="s">
        <v>603</v>
      </c>
      <c r="C1320" t="s">
        <v>12</v>
      </c>
      <c r="D1320">
        <v>0</v>
      </c>
    </row>
    <row r="1322" spans="1:4" x14ac:dyDescent="0.3">
      <c r="B1322" s="1" t="s">
        <v>604</v>
      </c>
      <c r="C1322" t="s">
        <v>12</v>
      </c>
      <c r="D1322">
        <v>0</v>
      </c>
    </row>
    <row r="1324" spans="1:4" ht="28.8" x14ac:dyDescent="0.3">
      <c r="B1324" s="1" t="s">
        <v>605</v>
      </c>
      <c r="C1324" t="s">
        <v>33</v>
      </c>
      <c r="D1324">
        <v>0</v>
      </c>
    </row>
    <row r="1326" spans="1:4" x14ac:dyDescent="0.3">
      <c r="A1326">
        <v>5</v>
      </c>
      <c r="B1326" s="1" t="s">
        <v>606</v>
      </c>
      <c r="C1326" t="s">
        <v>342</v>
      </c>
      <c r="D1326">
        <v>126</v>
      </c>
    </row>
    <row r="1328" spans="1:4" x14ac:dyDescent="0.3">
      <c r="A1328">
        <v>6</v>
      </c>
      <c r="B1328" s="1" t="s">
        <v>607</v>
      </c>
      <c r="C1328" t="s">
        <v>342</v>
      </c>
      <c r="D1328">
        <v>126</v>
      </c>
    </row>
    <row r="1330" spans="1:4" x14ac:dyDescent="0.3">
      <c r="B1330" s="1" t="s">
        <v>608</v>
      </c>
      <c r="C1330" t="s">
        <v>12</v>
      </c>
      <c r="D1330">
        <v>0</v>
      </c>
    </row>
    <row r="1332" spans="1:4" x14ac:dyDescent="0.3">
      <c r="B1332" s="1" t="s">
        <v>609</v>
      </c>
      <c r="C1332" t="s">
        <v>33</v>
      </c>
      <c r="D1332">
        <v>0</v>
      </c>
    </row>
    <row r="1334" spans="1:4" x14ac:dyDescent="0.3">
      <c r="A1334">
        <v>7</v>
      </c>
      <c r="B1334" s="1" t="s">
        <v>610</v>
      </c>
      <c r="C1334" t="s">
        <v>342</v>
      </c>
      <c r="D1334">
        <v>23</v>
      </c>
    </row>
    <row r="1336" spans="1:4" x14ac:dyDescent="0.3">
      <c r="A1336">
        <v>8</v>
      </c>
      <c r="B1336" s="1" t="s">
        <v>611</v>
      </c>
      <c r="C1336" t="s">
        <v>342</v>
      </c>
      <c r="D1336">
        <v>468</v>
      </c>
    </row>
    <row r="1338" spans="1:4" x14ac:dyDescent="0.3">
      <c r="B1338" s="1" t="s">
        <v>612</v>
      </c>
      <c r="C1338" t="s">
        <v>12</v>
      </c>
      <c r="D1338">
        <v>0</v>
      </c>
    </row>
    <row r="1340" spans="1:4" ht="28.8" x14ac:dyDescent="0.3">
      <c r="B1340" s="1" t="s">
        <v>613</v>
      </c>
      <c r="C1340" t="s">
        <v>33</v>
      </c>
      <c r="D1340">
        <v>0</v>
      </c>
    </row>
    <row r="1342" spans="1:4" x14ac:dyDescent="0.3">
      <c r="A1342">
        <v>9</v>
      </c>
      <c r="B1342" s="1" t="s">
        <v>614</v>
      </c>
      <c r="C1342" t="s">
        <v>342</v>
      </c>
      <c r="D1342">
        <v>789</v>
      </c>
    </row>
    <row r="1344" spans="1:4" x14ac:dyDescent="0.3">
      <c r="A1344">
        <v>10</v>
      </c>
      <c r="B1344" s="1" t="s">
        <v>615</v>
      </c>
      <c r="C1344" t="s">
        <v>336</v>
      </c>
      <c r="D1344">
        <v>2857</v>
      </c>
    </row>
    <row r="1346" spans="1:4" x14ac:dyDescent="0.3">
      <c r="B1346" s="1" t="s">
        <v>616</v>
      </c>
      <c r="C1346" t="s">
        <v>12</v>
      </c>
      <c r="D1346">
        <v>0</v>
      </c>
    </row>
    <row r="1348" spans="1:4" x14ac:dyDescent="0.3">
      <c r="B1348" s="1" t="s">
        <v>604</v>
      </c>
      <c r="C1348" t="s">
        <v>12</v>
      </c>
      <c r="D1348">
        <v>0</v>
      </c>
    </row>
    <row r="1350" spans="1:4" x14ac:dyDescent="0.3">
      <c r="B1350" s="1" t="s">
        <v>617</v>
      </c>
      <c r="C1350" t="s">
        <v>33</v>
      </c>
      <c r="D1350">
        <v>0</v>
      </c>
    </row>
    <row r="1352" spans="1:4" x14ac:dyDescent="0.3">
      <c r="A1352">
        <v>11</v>
      </c>
      <c r="B1352" s="1" t="s">
        <v>606</v>
      </c>
      <c r="C1352" t="s">
        <v>342</v>
      </c>
      <c r="D1352">
        <v>3426</v>
      </c>
    </row>
    <row r="1354" spans="1:4" x14ac:dyDescent="0.3">
      <c r="A1354">
        <v>12</v>
      </c>
      <c r="B1354" s="1" t="s">
        <v>607</v>
      </c>
      <c r="C1354" t="s">
        <v>342</v>
      </c>
      <c r="D1354">
        <v>3426</v>
      </c>
    </row>
    <row r="1356" spans="1:4" x14ac:dyDescent="0.3">
      <c r="B1356" s="1" t="s">
        <v>618</v>
      </c>
      <c r="C1356" t="s">
        <v>33</v>
      </c>
      <c r="D1356">
        <v>0</v>
      </c>
    </row>
    <row r="1358" spans="1:4" x14ac:dyDescent="0.3">
      <c r="A1358">
        <v>13</v>
      </c>
      <c r="B1358" s="1" t="s">
        <v>619</v>
      </c>
      <c r="C1358" t="s">
        <v>342</v>
      </c>
      <c r="D1358">
        <v>3048</v>
      </c>
    </row>
    <row r="1360" spans="1:4" x14ac:dyDescent="0.3">
      <c r="B1360" s="1" t="s">
        <v>620</v>
      </c>
      <c r="C1360" t="s">
        <v>12</v>
      </c>
      <c r="D1360">
        <v>0</v>
      </c>
    </row>
    <row r="1362" spans="1:4" x14ac:dyDescent="0.3">
      <c r="B1362" s="1" t="s">
        <v>621</v>
      </c>
      <c r="C1362" t="s">
        <v>33</v>
      </c>
      <c r="D1362">
        <v>0</v>
      </c>
    </row>
    <row r="1364" spans="1:4" x14ac:dyDescent="0.3">
      <c r="A1364">
        <v>14</v>
      </c>
      <c r="B1364" s="1" t="s">
        <v>622</v>
      </c>
      <c r="C1364" t="s">
        <v>342</v>
      </c>
      <c r="D1364">
        <v>6852</v>
      </c>
    </row>
    <row r="1366" spans="1:4" x14ac:dyDescent="0.3">
      <c r="B1366" s="1" t="s">
        <v>623</v>
      </c>
      <c r="C1366" t="s">
        <v>12</v>
      </c>
      <c r="D1366">
        <v>0</v>
      </c>
    </row>
    <row r="1368" spans="1:4" x14ac:dyDescent="0.3">
      <c r="B1368" s="1" t="s">
        <v>618</v>
      </c>
      <c r="C1368" t="s">
        <v>33</v>
      </c>
      <c r="D1368">
        <v>0</v>
      </c>
    </row>
    <row r="1370" spans="1:4" x14ac:dyDescent="0.3">
      <c r="A1370">
        <v>15</v>
      </c>
      <c r="B1370" s="1" t="s">
        <v>611</v>
      </c>
      <c r="C1370" t="s">
        <v>342</v>
      </c>
      <c r="D1370">
        <v>3762</v>
      </c>
    </row>
    <row r="1372" spans="1:4" x14ac:dyDescent="0.3">
      <c r="B1372" s="1" t="s">
        <v>624</v>
      </c>
      <c r="C1372" t="s">
        <v>12</v>
      </c>
      <c r="D1372">
        <v>0</v>
      </c>
    </row>
    <row r="1374" spans="1:4" x14ac:dyDescent="0.3">
      <c r="B1374" s="1" t="s">
        <v>625</v>
      </c>
      <c r="C1374" t="s">
        <v>33</v>
      </c>
      <c r="D1374">
        <v>0</v>
      </c>
    </row>
    <row r="1376" spans="1:4" x14ac:dyDescent="0.3">
      <c r="A1376">
        <v>16</v>
      </c>
      <c r="B1376" s="1" t="s">
        <v>626</v>
      </c>
      <c r="C1376" t="s">
        <v>342</v>
      </c>
      <c r="D1376">
        <v>153</v>
      </c>
    </row>
    <row r="1378" spans="1:5" x14ac:dyDescent="0.3">
      <c r="A1378">
        <v>17</v>
      </c>
      <c r="B1378" s="1" t="s">
        <v>627</v>
      </c>
      <c r="C1378" t="s">
        <v>342</v>
      </c>
      <c r="D1378">
        <v>7</v>
      </c>
    </row>
    <row r="1380" spans="1:5" x14ac:dyDescent="0.3">
      <c r="A1380">
        <v>18</v>
      </c>
      <c r="B1380" s="1" t="s">
        <v>628</v>
      </c>
      <c r="C1380" t="s">
        <v>342</v>
      </c>
      <c r="D1380">
        <v>372</v>
      </c>
    </row>
    <row r="1382" spans="1:5" x14ac:dyDescent="0.3">
      <c r="D1382">
        <v>0</v>
      </c>
    </row>
    <row r="1384" spans="1:5" x14ac:dyDescent="0.3">
      <c r="A1384">
        <v>1</v>
      </c>
      <c r="B1384" s="1" t="s">
        <v>379</v>
      </c>
      <c r="C1384" t="s">
        <v>629</v>
      </c>
      <c r="D1384">
        <v>36</v>
      </c>
      <c r="E1384">
        <v>0</v>
      </c>
    </row>
    <row r="1386" spans="1:5" x14ac:dyDescent="0.3">
      <c r="A1386">
        <v>2</v>
      </c>
      <c r="B1386" s="1" t="s">
        <v>630</v>
      </c>
      <c r="C1386" t="s">
        <v>629</v>
      </c>
      <c r="D1386">
        <v>37</v>
      </c>
      <c r="E1386">
        <v>0</v>
      </c>
    </row>
    <row r="1388" spans="1:5" x14ac:dyDescent="0.3">
      <c r="A1388">
        <v>3</v>
      </c>
      <c r="B1388" s="1" t="s">
        <v>631</v>
      </c>
      <c r="C1388" t="s">
        <v>629</v>
      </c>
      <c r="D1388">
        <v>39</v>
      </c>
      <c r="E1388">
        <v>0</v>
      </c>
    </row>
    <row r="1390" spans="1:5" x14ac:dyDescent="0.3">
      <c r="A1390">
        <v>4</v>
      </c>
      <c r="B1390" s="1" t="s">
        <v>424</v>
      </c>
      <c r="C1390" t="s">
        <v>629</v>
      </c>
      <c r="D1390">
        <v>42</v>
      </c>
      <c r="E1390">
        <v>0</v>
      </c>
    </row>
    <row r="1392" spans="1:5" x14ac:dyDescent="0.3">
      <c r="A1392">
        <v>5</v>
      </c>
      <c r="B1392" s="1" t="s">
        <v>447</v>
      </c>
      <c r="C1392" t="s">
        <v>629</v>
      </c>
      <c r="D1392">
        <v>45</v>
      </c>
      <c r="E1392">
        <v>0</v>
      </c>
    </row>
    <row r="1394" spans="1:5" x14ac:dyDescent="0.3">
      <c r="A1394">
        <v>6</v>
      </c>
      <c r="B1394" s="1" t="s">
        <v>632</v>
      </c>
      <c r="C1394" t="s">
        <v>629</v>
      </c>
      <c r="D1394">
        <v>48</v>
      </c>
      <c r="E1394">
        <v>0</v>
      </c>
    </row>
    <row r="1396" spans="1:5" x14ac:dyDescent="0.3">
      <c r="A1396">
        <v>7</v>
      </c>
      <c r="B1396" s="1" t="s">
        <v>503</v>
      </c>
      <c r="C1396" t="s">
        <v>629</v>
      </c>
      <c r="D1396">
        <v>49</v>
      </c>
      <c r="E1396">
        <v>0</v>
      </c>
    </row>
    <row r="1398" spans="1:5" x14ac:dyDescent="0.3">
      <c r="A1398">
        <v>8</v>
      </c>
      <c r="B1398" s="1" t="s">
        <v>633</v>
      </c>
      <c r="C1398" t="s">
        <v>629</v>
      </c>
      <c r="D1398">
        <v>51</v>
      </c>
      <c r="E1398">
        <v>0</v>
      </c>
    </row>
    <row r="1400" spans="1:5" x14ac:dyDescent="0.3">
      <c r="A1400">
        <v>9</v>
      </c>
      <c r="B1400" s="1" t="s">
        <v>528</v>
      </c>
      <c r="C1400" t="s">
        <v>629</v>
      </c>
      <c r="D1400">
        <v>56</v>
      </c>
      <c r="E1400">
        <v>0</v>
      </c>
    </row>
    <row r="1402" spans="1:5" x14ac:dyDescent="0.3">
      <c r="A1402">
        <v>10</v>
      </c>
      <c r="B1402" s="1" t="s">
        <v>581</v>
      </c>
      <c r="C1402" t="s">
        <v>629</v>
      </c>
      <c r="D1402">
        <v>57</v>
      </c>
      <c r="E1402">
        <v>0</v>
      </c>
    </row>
    <row r="1404" spans="1:5" x14ac:dyDescent="0.3">
      <c r="A1404">
        <v>11</v>
      </c>
      <c r="B1404" s="1" t="s">
        <v>595</v>
      </c>
      <c r="C1404" t="s">
        <v>629</v>
      </c>
      <c r="D1404">
        <v>60</v>
      </c>
      <c r="E1404">
        <v>0</v>
      </c>
    </row>
    <row r="1406" spans="1:5" x14ac:dyDescent="0.3">
      <c r="B1406" s="1" t="s">
        <v>634</v>
      </c>
      <c r="C1406" t="s">
        <v>8</v>
      </c>
      <c r="D1406">
        <v>0</v>
      </c>
    </row>
    <row r="1408" spans="1:5" x14ac:dyDescent="0.3">
      <c r="B1408" s="1" t="s">
        <v>378</v>
      </c>
      <c r="C1408" t="s">
        <v>8</v>
      </c>
      <c r="D1408">
        <v>0</v>
      </c>
    </row>
    <row r="1410" spans="1:4" x14ac:dyDescent="0.3">
      <c r="B1410" s="1" t="s">
        <v>635</v>
      </c>
      <c r="C1410" t="s">
        <v>8</v>
      </c>
      <c r="D1410">
        <v>0</v>
      </c>
    </row>
    <row r="1412" spans="1:4" x14ac:dyDescent="0.3">
      <c r="B1412" s="1" t="s">
        <v>322</v>
      </c>
      <c r="C1412" t="s">
        <v>12</v>
      </c>
      <c r="D1412">
        <v>0</v>
      </c>
    </row>
    <row r="1414" spans="1:4" ht="43.2" x14ac:dyDescent="0.3">
      <c r="A1414">
        <v>1</v>
      </c>
      <c r="B1414" s="1" t="s">
        <v>323</v>
      </c>
      <c r="C1414" t="s">
        <v>35</v>
      </c>
      <c r="D1414">
        <v>0</v>
      </c>
    </row>
    <row r="1416" spans="1:4" x14ac:dyDescent="0.3">
      <c r="B1416" s="1" t="s">
        <v>636</v>
      </c>
      <c r="C1416" t="s">
        <v>12</v>
      </c>
      <c r="D1416">
        <v>0</v>
      </c>
    </row>
    <row r="1418" spans="1:4" x14ac:dyDescent="0.3">
      <c r="B1418" s="1" t="s">
        <v>637</v>
      </c>
      <c r="C1418" t="s">
        <v>12</v>
      </c>
      <c r="D1418">
        <v>0</v>
      </c>
    </row>
    <row r="1420" spans="1:4" x14ac:dyDescent="0.3">
      <c r="B1420" s="1" t="s">
        <v>638</v>
      </c>
      <c r="C1420" t="s">
        <v>33</v>
      </c>
      <c r="D1420">
        <v>0</v>
      </c>
    </row>
    <row r="1422" spans="1:4" x14ac:dyDescent="0.3">
      <c r="A1422">
        <v>2</v>
      </c>
      <c r="B1422" s="1" t="s">
        <v>639</v>
      </c>
      <c r="C1422" t="s">
        <v>336</v>
      </c>
      <c r="D1422">
        <v>762</v>
      </c>
    </row>
    <row r="1424" spans="1:4" x14ac:dyDescent="0.3">
      <c r="B1424" s="1" t="s">
        <v>640</v>
      </c>
      <c r="C1424" t="s">
        <v>12</v>
      </c>
      <c r="D1424">
        <v>0</v>
      </c>
    </row>
    <row r="1426" spans="1:4" ht="100.8" x14ac:dyDescent="0.3">
      <c r="B1426" s="1" t="s">
        <v>641</v>
      </c>
      <c r="C1426" t="s">
        <v>33</v>
      </c>
      <c r="D1426">
        <v>0</v>
      </c>
    </row>
    <row r="1428" spans="1:4" x14ac:dyDescent="0.3">
      <c r="A1428">
        <v>3</v>
      </c>
      <c r="B1428" s="1" t="s">
        <v>642</v>
      </c>
      <c r="C1428" t="s">
        <v>336</v>
      </c>
      <c r="D1428">
        <v>762</v>
      </c>
    </row>
    <row r="1430" spans="1:4" x14ac:dyDescent="0.3">
      <c r="B1430" s="1" t="s">
        <v>643</v>
      </c>
      <c r="C1430" t="s">
        <v>12</v>
      </c>
      <c r="D1430">
        <v>0</v>
      </c>
    </row>
    <row r="1432" spans="1:4" x14ac:dyDescent="0.3">
      <c r="B1432" s="1" t="s">
        <v>637</v>
      </c>
      <c r="C1432" t="s">
        <v>12</v>
      </c>
      <c r="D1432">
        <v>0</v>
      </c>
    </row>
    <row r="1434" spans="1:4" x14ac:dyDescent="0.3">
      <c r="B1434" s="1" t="s">
        <v>637</v>
      </c>
      <c r="C1434" t="s">
        <v>33</v>
      </c>
      <c r="D1434">
        <v>0</v>
      </c>
    </row>
    <row r="1436" spans="1:4" x14ac:dyDescent="0.3">
      <c r="B1436" s="1" t="s">
        <v>644</v>
      </c>
      <c r="C1436" t="s">
        <v>33</v>
      </c>
      <c r="D1436">
        <v>0</v>
      </c>
    </row>
    <row r="1438" spans="1:4" x14ac:dyDescent="0.3">
      <c r="A1438">
        <v>4</v>
      </c>
      <c r="B1438" s="1" t="s">
        <v>645</v>
      </c>
      <c r="C1438" t="s">
        <v>342</v>
      </c>
      <c r="D1438">
        <v>920</v>
      </c>
    </row>
    <row r="1440" spans="1:4" x14ac:dyDescent="0.3">
      <c r="B1440" s="1" t="s">
        <v>646</v>
      </c>
      <c r="C1440" t="s">
        <v>12</v>
      </c>
      <c r="D1440">
        <v>0</v>
      </c>
    </row>
    <row r="1442" spans="1:4" x14ac:dyDescent="0.3">
      <c r="B1442" s="1" t="s">
        <v>647</v>
      </c>
      <c r="C1442" t="s">
        <v>33</v>
      </c>
      <c r="D1442">
        <v>0</v>
      </c>
    </row>
    <row r="1444" spans="1:4" x14ac:dyDescent="0.3">
      <c r="A1444">
        <v>5</v>
      </c>
      <c r="B1444" s="1" t="s">
        <v>648</v>
      </c>
      <c r="C1444" t="s">
        <v>363</v>
      </c>
      <c r="D1444">
        <v>276</v>
      </c>
    </row>
    <row r="1446" spans="1:4" ht="28.8" x14ac:dyDescent="0.3">
      <c r="A1446">
        <v>6</v>
      </c>
      <c r="B1446" s="1" t="s">
        <v>649</v>
      </c>
      <c r="C1446" t="s">
        <v>363</v>
      </c>
      <c r="D1446">
        <v>276</v>
      </c>
    </row>
    <row r="1448" spans="1:4" x14ac:dyDescent="0.3">
      <c r="B1448" s="1" t="s">
        <v>650</v>
      </c>
      <c r="C1448" t="s">
        <v>33</v>
      </c>
      <c r="D1448">
        <v>0</v>
      </c>
    </row>
    <row r="1450" spans="1:4" ht="28.8" x14ac:dyDescent="0.3">
      <c r="A1450">
        <v>7</v>
      </c>
      <c r="B1450" s="1" t="s">
        <v>651</v>
      </c>
      <c r="C1450" t="s">
        <v>363</v>
      </c>
      <c r="D1450">
        <v>138</v>
      </c>
    </row>
    <row r="1452" spans="1:4" x14ac:dyDescent="0.3">
      <c r="B1452" s="1" t="s">
        <v>652</v>
      </c>
      <c r="C1452" t="s">
        <v>33</v>
      </c>
      <c r="D1452">
        <v>0</v>
      </c>
    </row>
    <row r="1454" spans="1:4" ht="28.8" x14ac:dyDescent="0.3">
      <c r="A1454">
        <v>8</v>
      </c>
      <c r="B1454" s="1" t="s">
        <v>653</v>
      </c>
      <c r="C1454" t="s">
        <v>363</v>
      </c>
      <c r="D1454">
        <v>138</v>
      </c>
    </row>
    <row r="1456" spans="1:4" x14ac:dyDescent="0.3">
      <c r="B1456" s="1" t="s">
        <v>654</v>
      </c>
      <c r="C1456" t="s">
        <v>12</v>
      </c>
      <c r="D1456">
        <v>0</v>
      </c>
    </row>
    <row r="1458" spans="1:4" ht="28.8" x14ac:dyDescent="0.3">
      <c r="A1458">
        <v>9</v>
      </c>
      <c r="B1458" s="1" t="s">
        <v>655</v>
      </c>
      <c r="C1458" t="s">
        <v>35</v>
      </c>
      <c r="D1458">
        <v>0</v>
      </c>
    </row>
    <row r="1460" spans="1:4" ht="28.8" x14ac:dyDescent="0.3">
      <c r="B1460" s="1" t="s">
        <v>656</v>
      </c>
      <c r="C1460" t="s">
        <v>33</v>
      </c>
      <c r="D1460">
        <v>0</v>
      </c>
    </row>
    <row r="1462" spans="1:4" x14ac:dyDescent="0.3">
      <c r="A1462">
        <v>10</v>
      </c>
      <c r="B1462" s="1" t="s">
        <v>657</v>
      </c>
      <c r="C1462" t="s">
        <v>363</v>
      </c>
      <c r="D1462">
        <v>920</v>
      </c>
    </row>
    <row r="1464" spans="1:4" x14ac:dyDescent="0.3">
      <c r="D1464">
        <v>0</v>
      </c>
    </row>
    <row r="1466" spans="1:4" x14ac:dyDescent="0.3">
      <c r="B1466" s="1" t="s">
        <v>658</v>
      </c>
      <c r="C1466" t="s">
        <v>8</v>
      </c>
      <c r="D1466">
        <v>0</v>
      </c>
    </row>
    <row r="1468" spans="1:4" x14ac:dyDescent="0.3">
      <c r="B1468" s="1" t="s">
        <v>378</v>
      </c>
      <c r="C1468" t="s">
        <v>8</v>
      </c>
      <c r="D1468">
        <v>0</v>
      </c>
    </row>
    <row r="1470" spans="1:4" x14ac:dyDescent="0.3">
      <c r="B1470" s="1" t="s">
        <v>659</v>
      </c>
      <c r="C1470" t="s">
        <v>12</v>
      </c>
      <c r="D1470">
        <v>0</v>
      </c>
    </row>
    <row r="1472" spans="1:4" x14ac:dyDescent="0.3">
      <c r="B1472" s="1" t="s">
        <v>322</v>
      </c>
      <c r="C1472" t="s">
        <v>12</v>
      </c>
      <c r="D1472">
        <v>0</v>
      </c>
    </row>
    <row r="1474" spans="1:4" ht="43.2" x14ac:dyDescent="0.3">
      <c r="A1474">
        <v>1</v>
      </c>
      <c r="B1474" s="1" t="s">
        <v>323</v>
      </c>
      <c r="C1474" t="s">
        <v>35</v>
      </c>
      <c r="D1474">
        <v>0</v>
      </c>
    </row>
    <row r="1476" spans="1:4" x14ac:dyDescent="0.3">
      <c r="B1476" s="1" t="s">
        <v>324</v>
      </c>
      <c r="C1476" t="s">
        <v>12</v>
      </c>
      <c r="D1476">
        <v>0</v>
      </c>
    </row>
    <row r="1478" spans="1:4" x14ac:dyDescent="0.3">
      <c r="B1478" s="1" t="s">
        <v>331</v>
      </c>
      <c r="C1478" t="s">
        <v>33</v>
      </c>
      <c r="D1478">
        <v>0</v>
      </c>
    </row>
    <row r="1480" spans="1:4" ht="72" x14ac:dyDescent="0.3">
      <c r="A1480">
        <v>2</v>
      </c>
      <c r="B1480" s="1" t="s">
        <v>660</v>
      </c>
      <c r="C1480" t="s">
        <v>35</v>
      </c>
      <c r="D1480">
        <v>0</v>
      </c>
    </row>
    <row r="1482" spans="1:4" x14ac:dyDescent="0.3">
      <c r="B1482" s="1" t="s">
        <v>661</v>
      </c>
      <c r="C1482" t="s">
        <v>33</v>
      </c>
      <c r="D1482">
        <v>0</v>
      </c>
    </row>
    <row r="1484" spans="1:4" x14ac:dyDescent="0.3">
      <c r="A1484">
        <v>3</v>
      </c>
      <c r="B1484" s="1" t="s">
        <v>662</v>
      </c>
      <c r="C1484" t="s">
        <v>35</v>
      </c>
      <c r="D1484">
        <v>0</v>
      </c>
    </row>
    <row r="1486" spans="1:4" x14ac:dyDescent="0.3">
      <c r="B1486" s="1" t="s">
        <v>663</v>
      </c>
      <c r="C1486" t="s">
        <v>33</v>
      </c>
      <c r="D1486">
        <v>0</v>
      </c>
    </row>
    <row r="1488" spans="1:4" ht="43.2" x14ac:dyDescent="0.3">
      <c r="A1488">
        <v>4</v>
      </c>
      <c r="B1488" s="1" t="s">
        <v>664</v>
      </c>
      <c r="C1488" t="s">
        <v>35</v>
      </c>
      <c r="D1488">
        <v>0</v>
      </c>
    </row>
    <row r="1490" spans="1:4" x14ac:dyDescent="0.3">
      <c r="B1490" s="1" t="s">
        <v>665</v>
      </c>
      <c r="C1490" t="s">
        <v>33</v>
      </c>
      <c r="D1490">
        <v>0</v>
      </c>
    </row>
    <row r="1492" spans="1:4" ht="57.6" x14ac:dyDescent="0.3">
      <c r="A1492">
        <v>5</v>
      </c>
      <c r="B1492" s="1" t="s">
        <v>666</v>
      </c>
      <c r="C1492" t="s">
        <v>35</v>
      </c>
      <c r="D1492">
        <v>0</v>
      </c>
    </row>
    <row r="1494" spans="1:4" x14ac:dyDescent="0.3">
      <c r="B1494" s="1" t="s">
        <v>667</v>
      </c>
      <c r="C1494" t="s">
        <v>33</v>
      </c>
      <c r="D1494">
        <v>0</v>
      </c>
    </row>
    <row r="1496" spans="1:4" x14ac:dyDescent="0.3">
      <c r="A1496">
        <v>6</v>
      </c>
      <c r="B1496" s="1" t="s">
        <v>668</v>
      </c>
      <c r="C1496" t="s">
        <v>35</v>
      </c>
      <c r="D1496">
        <v>0</v>
      </c>
    </row>
    <row r="1498" spans="1:4" x14ac:dyDescent="0.3">
      <c r="B1498" s="1" t="s">
        <v>669</v>
      </c>
      <c r="C1498" t="s">
        <v>12</v>
      </c>
      <c r="D1498">
        <v>0</v>
      </c>
    </row>
    <row r="1500" spans="1:4" ht="43.2" x14ac:dyDescent="0.3">
      <c r="A1500">
        <v>7</v>
      </c>
      <c r="B1500" s="1" t="s">
        <v>670</v>
      </c>
      <c r="C1500" t="s">
        <v>35</v>
      </c>
      <c r="D1500">
        <v>0</v>
      </c>
    </row>
    <row r="1502" spans="1:4" ht="28.8" x14ac:dyDescent="0.3">
      <c r="A1502">
        <v>8</v>
      </c>
      <c r="B1502" s="1" t="s">
        <v>671</v>
      </c>
      <c r="C1502" t="s">
        <v>376</v>
      </c>
      <c r="D1502">
        <v>1</v>
      </c>
    </row>
    <row r="1504" spans="1:4" ht="28.8" x14ac:dyDescent="0.3">
      <c r="A1504">
        <v>9</v>
      </c>
      <c r="B1504" s="1" t="s">
        <v>672</v>
      </c>
      <c r="C1504" t="s">
        <v>376</v>
      </c>
      <c r="D1504">
        <v>1</v>
      </c>
    </row>
    <row r="1506" spans="1:6" x14ac:dyDescent="0.3">
      <c r="B1506" s="1" t="s">
        <v>659</v>
      </c>
      <c r="C1506" t="s">
        <v>12</v>
      </c>
      <c r="D1506">
        <v>0</v>
      </c>
    </row>
    <row r="1508" spans="1:6" x14ac:dyDescent="0.3">
      <c r="B1508" s="1" t="s">
        <v>673</v>
      </c>
      <c r="C1508" t="s">
        <v>12</v>
      </c>
      <c r="D1508">
        <v>0</v>
      </c>
    </row>
    <row r="1510" spans="1:6" ht="28.8" x14ac:dyDescent="0.3">
      <c r="A1510">
        <v>10</v>
      </c>
      <c r="B1510" s="1" t="s">
        <v>674</v>
      </c>
      <c r="C1510" t="s">
        <v>48</v>
      </c>
      <c r="D1510">
        <v>1</v>
      </c>
      <c r="E1510" t="s">
        <v>675</v>
      </c>
      <c r="F1510" t="s">
        <v>675</v>
      </c>
    </row>
    <row r="1512" spans="1:6" x14ac:dyDescent="0.3">
      <c r="A1512">
        <v>11</v>
      </c>
      <c r="B1512" s="1" t="s">
        <v>661</v>
      </c>
      <c r="C1512" t="s">
        <v>676</v>
      </c>
    </row>
    <row r="1514" spans="1:6" x14ac:dyDescent="0.3">
      <c r="A1514">
        <v>12</v>
      </c>
      <c r="B1514" s="1" t="s">
        <v>677</v>
      </c>
      <c r="C1514" t="s">
        <v>676</v>
      </c>
    </row>
    <row r="1516" spans="1:6" x14ac:dyDescent="0.3">
      <c r="B1516" s="1" t="s">
        <v>678</v>
      </c>
      <c r="C1516" t="s">
        <v>12</v>
      </c>
      <c r="D1516">
        <v>0</v>
      </c>
    </row>
    <row r="1518" spans="1:6" ht="28.8" x14ac:dyDescent="0.3">
      <c r="A1518">
        <v>13</v>
      </c>
      <c r="B1518" s="1" t="s">
        <v>679</v>
      </c>
      <c r="C1518" t="s">
        <v>48</v>
      </c>
      <c r="D1518">
        <v>1</v>
      </c>
      <c r="E1518" t="s">
        <v>680</v>
      </c>
      <c r="F1518" t="s">
        <v>680</v>
      </c>
    </row>
    <row r="1520" spans="1:6" x14ac:dyDescent="0.3">
      <c r="A1520">
        <v>14</v>
      </c>
      <c r="B1520" s="1" t="s">
        <v>661</v>
      </c>
      <c r="C1520" t="s">
        <v>676</v>
      </c>
    </row>
    <row r="1522" spans="1:6" x14ac:dyDescent="0.3">
      <c r="A1522">
        <v>15</v>
      </c>
      <c r="B1522" s="1" t="s">
        <v>677</v>
      </c>
      <c r="C1522" t="s">
        <v>676</v>
      </c>
    </row>
    <row r="1524" spans="1:6" x14ac:dyDescent="0.3">
      <c r="B1524" s="1" t="s">
        <v>681</v>
      </c>
      <c r="C1524" t="s">
        <v>12</v>
      </c>
      <c r="D1524">
        <v>0</v>
      </c>
    </row>
    <row r="1526" spans="1:6" ht="28.8" x14ac:dyDescent="0.3">
      <c r="A1526">
        <v>16</v>
      </c>
      <c r="B1526" s="1" t="s">
        <v>682</v>
      </c>
      <c r="C1526" t="s">
        <v>48</v>
      </c>
      <c r="D1526">
        <v>1</v>
      </c>
      <c r="E1526" t="s">
        <v>683</v>
      </c>
      <c r="F1526" t="s">
        <v>683</v>
      </c>
    </row>
    <row r="1528" spans="1:6" x14ac:dyDescent="0.3">
      <c r="A1528">
        <v>17</v>
      </c>
      <c r="B1528" s="1" t="s">
        <v>661</v>
      </c>
      <c r="C1528" t="s">
        <v>676</v>
      </c>
    </row>
    <row r="1530" spans="1:6" x14ac:dyDescent="0.3">
      <c r="A1530">
        <v>18</v>
      </c>
      <c r="B1530" s="1" t="s">
        <v>677</v>
      </c>
      <c r="C1530" t="s">
        <v>676</v>
      </c>
    </row>
    <row r="1532" spans="1:6" x14ac:dyDescent="0.3">
      <c r="B1532" s="1" t="s">
        <v>684</v>
      </c>
      <c r="C1532" t="s">
        <v>12</v>
      </c>
      <c r="D1532">
        <v>0</v>
      </c>
    </row>
    <row r="1534" spans="1:6" ht="28.8" x14ac:dyDescent="0.3">
      <c r="A1534">
        <v>19</v>
      </c>
      <c r="B1534" s="1" t="s">
        <v>685</v>
      </c>
      <c r="C1534" t="s">
        <v>48</v>
      </c>
      <c r="D1534">
        <v>1</v>
      </c>
      <c r="E1534" t="s">
        <v>686</v>
      </c>
      <c r="F1534" t="s">
        <v>686</v>
      </c>
    </row>
    <row r="1536" spans="1:6" x14ac:dyDescent="0.3">
      <c r="A1536">
        <v>20</v>
      </c>
      <c r="B1536" s="1" t="s">
        <v>661</v>
      </c>
      <c r="C1536" t="s">
        <v>676</v>
      </c>
    </row>
    <row r="1538" spans="1:6" x14ac:dyDescent="0.3">
      <c r="A1538">
        <v>21</v>
      </c>
      <c r="B1538" s="1" t="s">
        <v>677</v>
      </c>
      <c r="C1538" t="s">
        <v>676</v>
      </c>
    </row>
    <row r="1540" spans="1:6" x14ac:dyDescent="0.3">
      <c r="B1540" s="1" t="s">
        <v>687</v>
      </c>
      <c r="C1540" t="s">
        <v>12</v>
      </c>
      <c r="D1540">
        <v>0</v>
      </c>
    </row>
    <row r="1542" spans="1:6" ht="28.8" x14ac:dyDescent="0.3">
      <c r="A1542">
        <v>22</v>
      </c>
      <c r="B1542" s="1" t="s">
        <v>688</v>
      </c>
      <c r="C1542" t="s">
        <v>48</v>
      </c>
      <c r="D1542">
        <v>1</v>
      </c>
      <c r="E1542" t="s">
        <v>689</v>
      </c>
      <c r="F1542" t="s">
        <v>689</v>
      </c>
    </row>
    <row r="1544" spans="1:6" x14ac:dyDescent="0.3">
      <c r="A1544">
        <v>23</v>
      </c>
      <c r="B1544" s="1" t="s">
        <v>661</v>
      </c>
      <c r="C1544" t="s">
        <v>676</v>
      </c>
    </row>
    <row r="1546" spans="1:6" x14ac:dyDescent="0.3">
      <c r="A1546">
        <v>24</v>
      </c>
      <c r="B1546" s="1" t="s">
        <v>677</v>
      </c>
      <c r="C1546" t="s">
        <v>676</v>
      </c>
    </row>
    <row r="1548" spans="1:6" x14ac:dyDescent="0.3">
      <c r="B1548" s="1" t="s">
        <v>690</v>
      </c>
      <c r="C1548" t="s">
        <v>12</v>
      </c>
      <c r="D1548">
        <v>0</v>
      </c>
    </row>
    <row r="1550" spans="1:6" ht="28.8" x14ac:dyDescent="0.3">
      <c r="A1550">
        <v>25</v>
      </c>
      <c r="B1550" s="1" t="s">
        <v>691</v>
      </c>
      <c r="C1550" t="s">
        <v>48</v>
      </c>
      <c r="D1550">
        <v>1</v>
      </c>
      <c r="E1550" t="s">
        <v>692</v>
      </c>
      <c r="F1550" t="s">
        <v>692</v>
      </c>
    </row>
    <row r="1552" spans="1:6" x14ac:dyDescent="0.3">
      <c r="A1552">
        <v>26</v>
      </c>
      <c r="B1552" s="1" t="s">
        <v>661</v>
      </c>
      <c r="C1552" t="s">
        <v>676</v>
      </c>
    </row>
    <row r="1554" spans="1:6" x14ac:dyDescent="0.3">
      <c r="A1554">
        <v>27</v>
      </c>
      <c r="B1554" s="1" t="s">
        <v>677</v>
      </c>
      <c r="C1554" t="s">
        <v>676</v>
      </c>
    </row>
    <row r="1556" spans="1:6" x14ac:dyDescent="0.3">
      <c r="B1556" s="1" t="s">
        <v>693</v>
      </c>
      <c r="C1556" t="s">
        <v>12</v>
      </c>
      <c r="D1556">
        <v>0</v>
      </c>
    </row>
    <row r="1558" spans="1:6" x14ac:dyDescent="0.3">
      <c r="A1558">
        <v>28</v>
      </c>
      <c r="B1558" s="1" t="s">
        <v>694</v>
      </c>
      <c r="C1558" t="s">
        <v>48</v>
      </c>
      <c r="D1558">
        <v>1</v>
      </c>
      <c r="E1558" t="s">
        <v>695</v>
      </c>
      <c r="F1558" t="s">
        <v>695</v>
      </c>
    </row>
    <row r="1560" spans="1:6" x14ac:dyDescent="0.3">
      <c r="A1560">
        <v>29</v>
      </c>
      <c r="B1560" s="1" t="s">
        <v>661</v>
      </c>
      <c r="C1560" t="s">
        <v>676</v>
      </c>
    </row>
    <row r="1562" spans="1:6" x14ac:dyDescent="0.3">
      <c r="A1562">
        <v>30</v>
      </c>
      <c r="B1562" s="1" t="s">
        <v>677</v>
      </c>
      <c r="C1562" t="s">
        <v>676</v>
      </c>
    </row>
    <row r="1564" spans="1:6" x14ac:dyDescent="0.3">
      <c r="B1564" s="1" t="s">
        <v>696</v>
      </c>
      <c r="C1564" t="s">
        <v>12</v>
      </c>
      <c r="D1564">
        <v>0</v>
      </c>
    </row>
    <row r="1566" spans="1:6" x14ac:dyDescent="0.3">
      <c r="A1566">
        <v>31</v>
      </c>
      <c r="B1566" s="1" t="s">
        <v>697</v>
      </c>
      <c r="C1566" t="s">
        <v>48</v>
      </c>
      <c r="D1566">
        <v>1</v>
      </c>
      <c r="E1566" t="s">
        <v>698</v>
      </c>
      <c r="F1566" t="s">
        <v>698</v>
      </c>
    </row>
    <row r="1568" spans="1:6" x14ac:dyDescent="0.3">
      <c r="A1568">
        <v>32</v>
      </c>
      <c r="B1568" s="1" t="s">
        <v>661</v>
      </c>
      <c r="C1568" t="s">
        <v>676</v>
      </c>
    </row>
    <row r="1570" spans="1:6" x14ac:dyDescent="0.3">
      <c r="A1570">
        <v>33</v>
      </c>
      <c r="B1570" s="1" t="s">
        <v>677</v>
      </c>
      <c r="C1570" t="s">
        <v>676</v>
      </c>
    </row>
    <row r="1572" spans="1:6" x14ac:dyDescent="0.3">
      <c r="B1572" s="1" t="s">
        <v>699</v>
      </c>
      <c r="C1572" t="s">
        <v>12</v>
      </c>
      <c r="D1572">
        <v>0</v>
      </c>
    </row>
    <row r="1574" spans="1:6" x14ac:dyDescent="0.3">
      <c r="A1574">
        <v>34</v>
      </c>
      <c r="B1574" s="1" t="s">
        <v>700</v>
      </c>
      <c r="C1574" t="s">
        <v>48</v>
      </c>
      <c r="D1574">
        <v>1</v>
      </c>
      <c r="E1574" t="s">
        <v>701</v>
      </c>
      <c r="F1574" t="s">
        <v>701</v>
      </c>
    </row>
    <row r="1576" spans="1:6" x14ac:dyDescent="0.3">
      <c r="A1576">
        <v>35</v>
      </c>
      <c r="B1576" s="1" t="s">
        <v>661</v>
      </c>
      <c r="C1576" t="s">
        <v>676</v>
      </c>
    </row>
    <row r="1578" spans="1:6" x14ac:dyDescent="0.3">
      <c r="A1578">
        <v>36</v>
      </c>
      <c r="B1578" s="1" t="s">
        <v>677</v>
      </c>
      <c r="C1578" t="s">
        <v>676</v>
      </c>
    </row>
    <row r="1580" spans="1:6" x14ac:dyDescent="0.3">
      <c r="B1580" s="1" t="s">
        <v>702</v>
      </c>
      <c r="C1580" t="s">
        <v>12</v>
      </c>
      <c r="D1580">
        <v>0</v>
      </c>
    </row>
    <row r="1582" spans="1:6" x14ac:dyDescent="0.3">
      <c r="A1582">
        <v>37</v>
      </c>
      <c r="B1582" s="1" t="s">
        <v>703</v>
      </c>
      <c r="C1582" t="s">
        <v>48</v>
      </c>
      <c r="D1582">
        <v>1</v>
      </c>
      <c r="E1582" t="s">
        <v>704</v>
      </c>
      <c r="F1582" t="s">
        <v>704</v>
      </c>
    </row>
    <row r="1584" spans="1:6" x14ac:dyDescent="0.3">
      <c r="A1584">
        <v>38</v>
      </c>
      <c r="B1584" s="1" t="s">
        <v>661</v>
      </c>
      <c r="C1584" t="s">
        <v>676</v>
      </c>
    </row>
    <row r="1586" spans="1:6" x14ac:dyDescent="0.3">
      <c r="A1586">
        <v>39</v>
      </c>
      <c r="B1586" s="1" t="s">
        <v>677</v>
      </c>
      <c r="C1586" t="s">
        <v>676</v>
      </c>
    </row>
    <row r="1588" spans="1:6" x14ac:dyDescent="0.3">
      <c r="B1588" s="1" t="s">
        <v>705</v>
      </c>
      <c r="C1588" t="s">
        <v>12</v>
      </c>
      <c r="D1588">
        <v>0</v>
      </c>
    </row>
    <row r="1590" spans="1:6" x14ac:dyDescent="0.3">
      <c r="A1590">
        <v>40</v>
      </c>
      <c r="B1590" s="1" t="s">
        <v>706</v>
      </c>
      <c r="C1590" t="s">
        <v>48</v>
      </c>
      <c r="D1590">
        <v>1</v>
      </c>
      <c r="E1590" t="s">
        <v>704</v>
      </c>
      <c r="F1590" t="s">
        <v>704</v>
      </c>
    </row>
    <row r="1592" spans="1:6" x14ac:dyDescent="0.3">
      <c r="A1592">
        <v>41</v>
      </c>
      <c r="B1592" s="1" t="s">
        <v>661</v>
      </c>
      <c r="C1592" t="s">
        <v>676</v>
      </c>
    </row>
    <row r="1594" spans="1:6" x14ac:dyDescent="0.3">
      <c r="A1594">
        <v>42</v>
      </c>
      <c r="B1594" s="1" t="s">
        <v>677</v>
      </c>
      <c r="C1594" t="s">
        <v>676</v>
      </c>
    </row>
    <row r="1596" spans="1:6" x14ac:dyDescent="0.3">
      <c r="B1596" s="1" t="s">
        <v>707</v>
      </c>
      <c r="C1596" t="s">
        <v>12</v>
      </c>
      <c r="D1596">
        <v>0</v>
      </c>
    </row>
    <row r="1598" spans="1:6" x14ac:dyDescent="0.3">
      <c r="A1598">
        <v>43</v>
      </c>
      <c r="B1598" s="1" t="s">
        <v>708</v>
      </c>
      <c r="C1598" t="s">
        <v>48</v>
      </c>
      <c r="D1598">
        <v>1</v>
      </c>
      <c r="E1598" t="s">
        <v>695</v>
      </c>
      <c r="F1598" t="s">
        <v>695</v>
      </c>
    </row>
    <row r="1600" spans="1:6" x14ac:dyDescent="0.3">
      <c r="A1600">
        <v>44</v>
      </c>
      <c r="B1600" s="1" t="s">
        <v>661</v>
      </c>
      <c r="C1600" t="s">
        <v>676</v>
      </c>
    </row>
    <row r="1602" spans="1:6" x14ac:dyDescent="0.3">
      <c r="A1602">
        <v>45</v>
      </c>
      <c r="B1602" s="1" t="s">
        <v>677</v>
      </c>
      <c r="C1602" t="s">
        <v>676</v>
      </c>
    </row>
    <row r="1604" spans="1:6" x14ac:dyDescent="0.3">
      <c r="B1604" s="1" t="s">
        <v>709</v>
      </c>
      <c r="C1604" t="s">
        <v>12</v>
      </c>
      <c r="D1604">
        <v>0</v>
      </c>
    </row>
    <row r="1606" spans="1:6" ht="28.8" x14ac:dyDescent="0.3">
      <c r="A1606">
        <v>46</v>
      </c>
      <c r="B1606" s="1" t="s">
        <v>710</v>
      </c>
      <c r="C1606" t="s">
        <v>48</v>
      </c>
      <c r="D1606">
        <v>1</v>
      </c>
      <c r="E1606" t="s">
        <v>711</v>
      </c>
      <c r="F1606" t="s">
        <v>711</v>
      </c>
    </row>
    <row r="1608" spans="1:6" x14ac:dyDescent="0.3">
      <c r="A1608">
        <v>47</v>
      </c>
      <c r="B1608" s="1" t="s">
        <v>661</v>
      </c>
      <c r="C1608" t="s">
        <v>676</v>
      </c>
    </row>
    <row r="1610" spans="1:6" x14ac:dyDescent="0.3">
      <c r="A1610">
        <v>48</v>
      </c>
      <c r="B1610" s="1" t="s">
        <v>677</v>
      </c>
      <c r="C1610" t="s">
        <v>676</v>
      </c>
    </row>
    <row r="1612" spans="1:6" x14ac:dyDescent="0.3">
      <c r="B1612" s="1" t="s">
        <v>712</v>
      </c>
      <c r="C1612" t="s">
        <v>12</v>
      </c>
      <c r="D1612">
        <v>0</v>
      </c>
    </row>
    <row r="1614" spans="1:6" x14ac:dyDescent="0.3">
      <c r="A1614">
        <v>49</v>
      </c>
      <c r="B1614" s="1" t="s">
        <v>713</v>
      </c>
      <c r="C1614" t="s">
        <v>48</v>
      </c>
      <c r="D1614">
        <v>1</v>
      </c>
      <c r="E1614" t="s">
        <v>695</v>
      </c>
      <c r="F1614" t="s">
        <v>695</v>
      </c>
    </row>
    <row r="1616" spans="1:6" x14ac:dyDescent="0.3">
      <c r="A1616">
        <v>50</v>
      </c>
      <c r="B1616" s="1" t="s">
        <v>661</v>
      </c>
      <c r="C1616" t="s">
        <v>676</v>
      </c>
    </row>
    <row r="1618" spans="1:6" x14ac:dyDescent="0.3">
      <c r="A1618">
        <v>51</v>
      </c>
      <c r="B1618" s="1" t="s">
        <v>677</v>
      </c>
      <c r="C1618" t="s">
        <v>676</v>
      </c>
    </row>
    <row r="1620" spans="1:6" x14ac:dyDescent="0.3">
      <c r="B1620" s="1" t="s">
        <v>714</v>
      </c>
      <c r="C1620" t="s">
        <v>12</v>
      </c>
      <c r="D1620">
        <v>0</v>
      </c>
    </row>
    <row r="1622" spans="1:6" ht="28.8" x14ac:dyDescent="0.3">
      <c r="A1622">
        <v>52</v>
      </c>
      <c r="B1622" s="1" t="s">
        <v>715</v>
      </c>
      <c r="C1622" t="s">
        <v>48</v>
      </c>
      <c r="D1622">
        <v>1</v>
      </c>
      <c r="E1622" t="s">
        <v>689</v>
      </c>
      <c r="F1622" t="s">
        <v>689</v>
      </c>
    </row>
    <row r="1624" spans="1:6" x14ac:dyDescent="0.3">
      <c r="A1624">
        <v>53</v>
      </c>
      <c r="B1624" s="1" t="s">
        <v>661</v>
      </c>
      <c r="C1624" t="s">
        <v>676</v>
      </c>
    </row>
    <row r="1626" spans="1:6" x14ac:dyDescent="0.3">
      <c r="A1626">
        <v>54</v>
      </c>
      <c r="B1626" s="1" t="s">
        <v>677</v>
      </c>
      <c r="C1626" t="s">
        <v>676</v>
      </c>
    </row>
    <row r="1628" spans="1:6" x14ac:dyDescent="0.3">
      <c r="D1628">
        <v>0</v>
      </c>
    </row>
    <row r="1630" spans="1:6" x14ac:dyDescent="0.3">
      <c r="B1630" s="1" t="s">
        <v>716</v>
      </c>
      <c r="C1630" t="s">
        <v>8</v>
      </c>
      <c r="D1630">
        <v>0</v>
      </c>
    </row>
    <row r="1632" spans="1:6" x14ac:dyDescent="0.3">
      <c r="A1632">
        <v>1</v>
      </c>
      <c r="B1632" s="1" t="s">
        <v>717</v>
      </c>
      <c r="C1632" t="s">
        <v>629</v>
      </c>
      <c r="D1632">
        <v>29</v>
      </c>
      <c r="E1632">
        <v>0</v>
      </c>
    </row>
    <row r="1634" spans="1:6" x14ac:dyDescent="0.3">
      <c r="A1634">
        <v>2</v>
      </c>
      <c r="B1634" s="1" t="s">
        <v>718</v>
      </c>
      <c r="C1634" t="s">
        <v>629</v>
      </c>
      <c r="D1634">
        <v>34</v>
      </c>
      <c r="E1634">
        <v>0</v>
      </c>
    </row>
    <row r="1636" spans="1:6" x14ac:dyDescent="0.3">
      <c r="A1636">
        <v>3</v>
      </c>
      <c r="B1636" s="1" t="s">
        <v>719</v>
      </c>
      <c r="C1636" t="s">
        <v>629</v>
      </c>
      <c r="D1636">
        <v>61</v>
      </c>
      <c r="E1636">
        <v>0</v>
      </c>
    </row>
    <row r="1638" spans="1:6" x14ac:dyDescent="0.3">
      <c r="A1638">
        <v>4</v>
      </c>
      <c r="B1638" s="1" t="s">
        <v>720</v>
      </c>
      <c r="C1638" t="s">
        <v>629</v>
      </c>
      <c r="D1638">
        <v>63</v>
      </c>
      <c r="E1638">
        <v>0</v>
      </c>
    </row>
    <row r="1640" spans="1:6" x14ac:dyDescent="0.3">
      <c r="A1640">
        <v>5</v>
      </c>
      <c r="B1640" s="1" t="s">
        <v>721</v>
      </c>
      <c r="C1640" t="s">
        <v>629</v>
      </c>
      <c r="D1640">
        <v>68</v>
      </c>
      <c r="E1640">
        <v>0</v>
      </c>
    </row>
    <row r="1642" spans="1:6" x14ac:dyDescent="0.3">
      <c r="B1642" s="1" t="s">
        <v>722</v>
      </c>
      <c r="C1642" t="s">
        <v>723</v>
      </c>
      <c r="D1642">
        <v>0</v>
      </c>
      <c r="F1642" t="s">
        <v>722</v>
      </c>
    </row>
    <row r="1644" spans="1:6" x14ac:dyDescent="0.3">
      <c r="B1644" s="1" t="s">
        <v>724</v>
      </c>
      <c r="C1644" t="s">
        <v>48</v>
      </c>
      <c r="D1644">
        <v>1</v>
      </c>
    </row>
    <row r="1646" spans="1:6" x14ac:dyDescent="0.3">
      <c r="B1646" s="1" t="s">
        <v>722</v>
      </c>
      <c r="C1646" t="s">
        <v>723</v>
      </c>
      <c r="D1646">
        <v>0</v>
      </c>
      <c r="F1646" t="s">
        <v>722</v>
      </c>
    </row>
    <row r="1648" spans="1:6" x14ac:dyDescent="0.3">
      <c r="B1648" s="1" t="s">
        <v>725</v>
      </c>
      <c r="C1648" t="s">
        <v>726</v>
      </c>
      <c r="D1648">
        <v>0</v>
      </c>
    </row>
    <row r="1650" spans="1:6" x14ac:dyDescent="0.3">
      <c r="B1650" s="1" t="s">
        <v>727</v>
      </c>
      <c r="C1650" t="s">
        <v>728</v>
      </c>
    </row>
    <row r="1652" spans="1:6" x14ac:dyDescent="0.3">
      <c r="B1652" s="1" t="s">
        <v>722</v>
      </c>
      <c r="C1652" t="s">
        <v>723</v>
      </c>
      <c r="D1652">
        <v>0</v>
      </c>
      <c r="F1652" t="s">
        <v>722</v>
      </c>
    </row>
    <row r="1654" spans="1:6" x14ac:dyDescent="0.3">
      <c r="B1654" s="1" t="s">
        <v>729</v>
      </c>
      <c r="C1654" t="s">
        <v>730</v>
      </c>
      <c r="D1654">
        <v>15</v>
      </c>
    </row>
    <row r="1655" spans="1:6" x14ac:dyDescent="0.3">
      <c r="A1655">
        <v>240</v>
      </c>
      <c r="B1655" s="1" t="s">
        <v>731</v>
      </c>
      <c r="C1655">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34"/>
  <sheetViews>
    <sheetView view="pageBreakPreview" topLeftCell="A26" zoomScale="90" zoomScaleNormal="100" zoomScaleSheetLayoutView="90" workbookViewId="0">
      <selection activeCell="G14" sqref="G14"/>
    </sheetView>
  </sheetViews>
  <sheetFormatPr defaultColWidth="8.88671875" defaultRowHeight="14.4" x14ac:dyDescent="0.3"/>
  <cols>
    <col min="1" max="1" width="8.88671875" style="24"/>
    <col min="2" max="2" width="68.6640625" style="78" customWidth="1"/>
    <col min="3" max="3" width="12.33203125" style="159" customWidth="1"/>
    <col min="4" max="4" width="13.5546875" style="118" customWidth="1"/>
    <col min="5" max="5" width="12.6640625" style="118" customWidth="1"/>
    <col min="6" max="6" width="16.5546875" style="118" customWidth="1"/>
    <col min="7" max="16384" width="8.88671875" style="2"/>
  </cols>
  <sheetData>
    <row r="2" spans="1:6" ht="15" thickBot="1" x14ac:dyDescent="0.35"/>
    <row r="3" spans="1:6" s="4" customFormat="1" ht="33.6" customHeight="1" thickBot="1" x14ac:dyDescent="0.35">
      <c r="A3" s="120" t="s">
        <v>1</v>
      </c>
      <c r="B3" s="121" t="s">
        <v>2</v>
      </c>
      <c r="C3" s="122" t="s">
        <v>3</v>
      </c>
      <c r="D3" s="123" t="s">
        <v>4</v>
      </c>
      <c r="E3" s="160" t="s">
        <v>5</v>
      </c>
      <c r="F3" s="87" t="s">
        <v>6</v>
      </c>
    </row>
    <row r="4" spans="1:6" s="4" customFormat="1" x14ac:dyDescent="0.3">
      <c r="A4" s="143"/>
      <c r="B4" s="144"/>
      <c r="C4" s="145"/>
      <c r="D4" s="146"/>
      <c r="E4" s="171"/>
      <c r="F4" s="93"/>
    </row>
    <row r="5" spans="1:6" s="7" customFormat="1" x14ac:dyDescent="0.3">
      <c r="A5" s="150"/>
      <c r="B5" s="144" t="s">
        <v>446</v>
      </c>
      <c r="C5" s="128"/>
      <c r="D5" s="152"/>
      <c r="E5" s="153"/>
      <c r="F5" s="97"/>
    </row>
    <row r="6" spans="1:6" s="7" customFormat="1" x14ac:dyDescent="0.3">
      <c r="A6" s="150"/>
      <c r="B6" s="151"/>
      <c r="C6" s="128"/>
      <c r="D6" s="152"/>
      <c r="E6" s="153"/>
      <c r="F6" s="97"/>
    </row>
    <row r="7" spans="1:6" s="7" customFormat="1" x14ac:dyDescent="0.3">
      <c r="A7" s="150"/>
      <c r="B7" s="144" t="s">
        <v>447</v>
      </c>
      <c r="C7" s="128"/>
      <c r="D7" s="152"/>
      <c r="E7" s="153"/>
      <c r="F7" s="97"/>
    </row>
    <row r="8" spans="1:6" x14ac:dyDescent="0.3">
      <c r="A8" s="126"/>
      <c r="B8" s="133"/>
      <c r="C8" s="161"/>
      <c r="D8" s="129"/>
      <c r="E8" s="162"/>
      <c r="F8" s="149"/>
    </row>
    <row r="9" spans="1:6" s="7" customFormat="1" x14ac:dyDescent="0.3">
      <c r="A9" s="150"/>
      <c r="B9" s="167" t="s">
        <v>322</v>
      </c>
      <c r="C9" s="128"/>
      <c r="D9" s="152"/>
      <c r="E9" s="153"/>
      <c r="F9" s="97"/>
    </row>
    <row r="10" spans="1:6" x14ac:dyDescent="0.3">
      <c r="A10" s="126"/>
      <c r="B10" s="133"/>
      <c r="C10" s="161"/>
      <c r="D10" s="129"/>
      <c r="E10" s="162"/>
      <c r="F10" s="149"/>
    </row>
    <row r="11" spans="1:6" ht="69.599999999999994" x14ac:dyDescent="0.3">
      <c r="A11" s="126"/>
      <c r="B11" s="133" t="s">
        <v>323</v>
      </c>
      <c r="C11" s="161"/>
      <c r="D11" s="129"/>
      <c r="E11" s="162"/>
      <c r="F11" s="149"/>
    </row>
    <row r="12" spans="1:6" x14ac:dyDescent="0.3">
      <c r="A12" s="126"/>
      <c r="B12" s="133"/>
      <c r="C12" s="161"/>
      <c r="D12" s="129"/>
      <c r="E12" s="162"/>
      <c r="F12" s="149"/>
    </row>
    <row r="13" spans="1:6" x14ac:dyDescent="0.3">
      <c r="A13" s="126"/>
      <c r="B13" s="133"/>
      <c r="C13" s="161"/>
      <c r="D13" s="129"/>
      <c r="E13" s="162"/>
      <c r="F13" s="149"/>
    </row>
    <row r="14" spans="1:6" s="7" customFormat="1" ht="96.6" x14ac:dyDescent="0.3">
      <c r="A14" s="150"/>
      <c r="B14" s="168" t="s">
        <v>453</v>
      </c>
      <c r="C14" s="128"/>
      <c r="D14" s="152"/>
      <c r="E14" s="153"/>
      <c r="F14" s="97"/>
    </row>
    <row r="15" spans="1:6" x14ac:dyDescent="0.3">
      <c r="A15" s="126"/>
      <c r="B15" s="133"/>
      <c r="C15" s="161"/>
      <c r="D15" s="129"/>
      <c r="E15" s="162"/>
      <c r="F15" s="149"/>
    </row>
    <row r="16" spans="1:6" x14ac:dyDescent="0.3">
      <c r="A16" s="126">
        <v>1</v>
      </c>
      <c r="B16" s="133" t="s">
        <v>450</v>
      </c>
      <c r="C16" s="161" t="s">
        <v>815</v>
      </c>
      <c r="D16" s="129">
        <v>40</v>
      </c>
      <c r="E16" s="162"/>
      <c r="F16" s="149"/>
    </row>
    <row r="17" spans="1:6" x14ac:dyDescent="0.3">
      <c r="A17" s="126"/>
      <c r="B17" s="133"/>
      <c r="C17" s="161"/>
      <c r="D17" s="129"/>
      <c r="E17" s="162"/>
      <c r="F17" s="149"/>
    </row>
    <row r="18" spans="1:6" s="7" customFormat="1" x14ac:dyDescent="0.3">
      <c r="A18" s="150"/>
      <c r="B18" s="167" t="s">
        <v>455</v>
      </c>
      <c r="C18" s="128" t="s">
        <v>12</v>
      </c>
      <c r="D18" s="152"/>
      <c r="E18" s="153"/>
      <c r="F18" s="97"/>
    </row>
    <row r="19" spans="1:6" x14ac:dyDescent="0.3">
      <c r="A19" s="126"/>
      <c r="B19" s="133"/>
      <c r="C19" s="161"/>
      <c r="D19" s="129"/>
      <c r="E19" s="162"/>
      <c r="F19" s="149"/>
    </row>
    <row r="20" spans="1:6" s="7" customFormat="1" ht="41.4" x14ac:dyDescent="0.3">
      <c r="A20" s="150"/>
      <c r="B20" s="168" t="s">
        <v>456</v>
      </c>
      <c r="C20" s="128"/>
      <c r="D20" s="152"/>
      <c r="E20" s="153"/>
      <c r="F20" s="97"/>
    </row>
    <row r="21" spans="1:6" x14ac:dyDescent="0.3">
      <c r="A21" s="126"/>
      <c r="B21" s="133"/>
      <c r="C21" s="161"/>
      <c r="D21" s="129"/>
      <c r="E21" s="162"/>
      <c r="F21" s="149"/>
    </row>
    <row r="22" spans="1:6" ht="42" x14ac:dyDescent="0.3">
      <c r="A22" s="126">
        <v>6</v>
      </c>
      <c r="B22" s="133" t="s">
        <v>457</v>
      </c>
      <c r="C22" s="161" t="s">
        <v>336</v>
      </c>
      <c r="D22" s="129">
        <f>(4*2)*3</f>
        <v>24</v>
      </c>
      <c r="E22" s="162"/>
      <c r="F22" s="149"/>
    </row>
    <row r="23" spans="1:6" x14ac:dyDescent="0.3">
      <c r="A23" s="126"/>
      <c r="B23" s="133"/>
      <c r="C23" s="161"/>
      <c r="D23" s="129"/>
      <c r="E23" s="162"/>
      <c r="F23" s="149"/>
    </row>
    <row r="24" spans="1:6" ht="42" x14ac:dyDescent="0.3">
      <c r="A24" s="126">
        <v>7</v>
      </c>
      <c r="B24" s="133" t="s">
        <v>458</v>
      </c>
      <c r="C24" s="161" t="s">
        <v>336</v>
      </c>
      <c r="D24" s="129">
        <v>48</v>
      </c>
      <c r="E24" s="162"/>
      <c r="F24" s="149"/>
    </row>
    <row r="25" spans="1:6" x14ac:dyDescent="0.3">
      <c r="A25" s="126"/>
      <c r="B25" s="133"/>
      <c r="C25" s="161"/>
      <c r="D25" s="129"/>
      <c r="E25" s="162"/>
      <c r="F25" s="149"/>
    </row>
    <row r="26" spans="1:6" ht="42" x14ac:dyDescent="0.3">
      <c r="A26" s="126">
        <v>8</v>
      </c>
      <c r="B26" s="133" t="s">
        <v>459</v>
      </c>
      <c r="C26" s="161" t="s">
        <v>336</v>
      </c>
      <c r="D26" s="129">
        <v>48</v>
      </c>
      <c r="E26" s="162"/>
      <c r="F26" s="149"/>
    </row>
    <row r="27" spans="1:6" x14ac:dyDescent="0.3">
      <c r="A27" s="126"/>
      <c r="B27" s="133"/>
      <c r="C27" s="161"/>
      <c r="D27" s="129"/>
      <c r="E27" s="162"/>
      <c r="F27" s="149"/>
    </row>
    <row r="28" spans="1:6" s="7" customFormat="1" x14ac:dyDescent="0.3">
      <c r="A28" s="150"/>
      <c r="B28" s="167" t="s">
        <v>463</v>
      </c>
      <c r="C28" s="128"/>
      <c r="D28" s="152"/>
      <c r="E28" s="153"/>
      <c r="F28" s="97"/>
    </row>
    <row r="29" spans="1:6" x14ac:dyDescent="0.3">
      <c r="A29" s="126"/>
      <c r="B29" s="133"/>
      <c r="C29" s="161"/>
      <c r="D29" s="129"/>
      <c r="E29" s="162"/>
      <c r="F29" s="149"/>
    </row>
    <row r="30" spans="1:6" s="7" customFormat="1" ht="41.4" x14ac:dyDescent="0.3">
      <c r="A30" s="150"/>
      <c r="B30" s="168" t="s">
        <v>464</v>
      </c>
      <c r="C30" s="128"/>
      <c r="D30" s="152"/>
      <c r="E30" s="153"/>
      <c r="F30" s="97"/>
    </row>
    <row r="31" spans="1:6" x14ac:dyDescent="0.3">
      <c r="A31" s="126"/>
      <c r="B31" s="133"/>
      <c r="C31" s="161"/>
      <c r="D31" s="129"/>
      <c r="E31" s="162"/>
      <c r="F31" s="149"/>
    </row>
    <row r="32" spans="1:6" x14ac:dyDescent="0.3">
      <c r="A32" s="126">
        <v>12</v>
      </c>
      <c r="B32" s="133" t="s">
        <v>465</v>
      </c>
      <c r="C32" s="161" t="s">
        <v>815</v>
      </c>
      <c r="D32" s="129">
        <v>40</v>
      </c>
      <c r="E32" s="162"/>
      <c r="F32" s="149"/>
    </row>
    <row r="33" spans="1:6" ht="15" thickBot="1" x14ac:dyDescent="0.35">
      <c r="A33" s="126"/>
      <c r="B33" s="127"/>
      <c r="C33" s="172"/>
      <c r="D33" s="173"/>
      <c r="E33" s="174"/>
      <c r="F33" s="149"/>
    </row>
    <row r="34" spans="1:6" s="7" customFormat="1" ht="34.950000000000003" customHeight="1" thickBot="1" x14ac:dyDescent="0.35">
      <c r="A34" s="241" t="s">
        <v>804</v>
      </c>
      <c r="B34" s="241"/>
      <c r="C34" s="237" t="s">
        <v>805</v>
      </c>
      <c r="D34" s="237"/>
      <c r="E34" s="240"/>
      <c r="F34" s="170">
        <f>SUM(F10:F33)</f>
        <v>0</v>
      </c>
    </row>
  </sheetData>
  <mergeCells count="2">
    <mergeCell ref="A34:B34"/>
    <mergeCell ref="C34:E34"/>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rowBreaks count="1" manualBreakCount="1">
    <brk id="17"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89"/>
  <sheetViews>
    <sheetView view="pageBreakPreview" topLeftCell="A74" zoomScale="90" zoomScaleNormal="100" zoomScaleSheetLayoutView="90" workbookViewId="0">
      <selection activeCell="F15" sqref="F15"/>
    </sheetView>
  </sheetViews>
  <sheetFormatPr defaultColWidth="8.88671875" defaultRowHeight="14.4" x14ac:dyDescent="0.3"/>
  <cols>
    <col min="1" max="1" width="8.88671875" style="163"/>
    <col min="2" max="2" width="76.88671875" style="164" customWidth="1"/>
    <col min="3" max="3" width="8.88671875" style="79"/>
    <col min="4" max="4" width="12" style="175" customWidth="1"/>
    <col min="5" max="5" width="12.5546875" style="80" customWidth="1"/>
    <col min="6" max="6" width="15.6640625" style="80" customWidth="1"/>
    <col min="7" max="7" width="8.88671875" style="13"/>
    <col min="8" max="16384" width="8.88671875" style="7"/>
  </cols>
  <sheetData>
    <row r="2" spans="1:7" ht="15" thickBot="1" x14ac:dyDescent="0.35"/>
    <row r="3" spans="1:7" s="4" customFormat="1" ht="33.6" customHeight="1" thickBot="1" x14ac:dyDescent="0.35">
      <c r="A3" s="120" t="s">
        <v>1</v>
      </c>
      <c r="B3" s="121" t="s">
        <v>2</v>
      </c>
      <c r="C3" s="122" t="s">
        <v>3</v>
      </c>
      <c r="D3" s="176" t="s">
        <v>4</v>
      </c>
      <c r="E3" s="177" t="s">
        <v>5</v>
      </c>
      <c r="F3" s="178" t="s">
        <v>6</v>
      </c>
      <c r="G3" s="14"/>
    </row>
    <row r="4" spans="1:7" x14ac:dyDescent="0.3">
      <c r="A4" s="150"/>
      <c r="B4" s="165"/>
      <c r="C4" s="128"/>
      <c r="D4" s="179"/>
      <c r="E4" s="180"/>
      <c r="F4" s="181"/>
    </row>
    <row r="5" spans="1:7" x14ac:dyDescent="0.3">
      <c r="A5" s="150"/>
      <c r="B5" s="144" t="s">
        <v>466</v>
      </c>
      <c r="C5" s="128"/>
      <c r="D5" s="179"/>
      <c r="E5" s="180"/>
      <c r="F5" s="181"/>
    </row>
    <row r="6" spans="1:7" x14ac:dyDescent="0.3">
      <c r="A6" s="150"/>
      <c r="B6" s="151"/>
      <c r="C6" s="128"/>
      <c r="D6" s="179"/>
      <c r="E6" s="180"/>
      <c r="F6" s="181"/>
    </row>
    <row r="7" spans="1:7" x14ac:dyDescent="0.3">
      <c r="A7" s="150"/>
      <c r="B7" s="144" t="s">
        <v>467</v>
      </c>
      <c r="C7" s="128"/>
      <c r="D7" s="179"/>
      <c r="E7" s="180"/>
      <c r="F7" s="181"/>
    </row>
    <row r="8" spans="1:7" x14ac:dyDescent="0.3">
      <c r="A8" s="150"/>
      <c r="B8" s="151"/>
      <c r="C8" s="128"/>
      <c r="D8" s="179"/>
      <c r="E8" s="180"/>
      <c r="F8" s="181"/>
    </row>
    <row r="9" spans="1:7" x14ac:dyDescent="0.3">
      <c r="A9" s="150"/>
      <c r="B9" s="167" t="s">
        <v>322</v>
      </c>
      <c r="C9" s="128"/>
      <c r="D9" s="179"/>
      <c r="E9" s="180"/>
      <c r="F9" s="181"/>
    </row>
    <row r="10" spans="1:7" x14ac:dyDescent="0.3">
      <c r="A10" s="150"/>
      <c r="B10" s="151"/>
      <c r="C10" s="128"/>
      <c r="D10" s="179"/>
      <c r="E10" s="180"/>
      <c r="F10" s="181"/>
    </row>
    <row r="11" spans="1:7" ht="55.2" x14ac:dyDescent="0.3">
      <c r="A11" s="150"/>
      <c r="B11" s="151" t="s">
        <v>323</v>
      </c>
      <c r="C11" s="128"/>
      <c r="D11" s="179"/>
      <c r="E11" s="180"/>
      <c r="F11" s="181"/>
    </row>
    <row r="12" spans="1:7" x14ac:dyDescent="0.3">
      <c r="A12" s="150"/>
      <c r="B12" s="151"/>
      <c r="C12" s="128"/>
      <c r="D12" s="179"/>
      <c r="E12" s="180"/>
      <c r="F12" s="181"/>
    </row>
    <row r="13" spans="1:7" x14ac:dyDescent="0.3">
      <c r="A13" s="150"/>
      <c r="B13" s="167" t="s">
        <v>324</v>
      </c>
      <c r="C13" s="128"/>
      <c r="D13" s="179"/>
      <c r="E13" s="180"/>
      <c r="F13" s="181"/>
    </row>
    <row r="14" spans="1:7" x14ac:dyDescent="0.3">
      <c r="A14" s="150"/>
      <c r="B14" s="151"/>
      <c r="C14" s="128"/>
      <c r="D14" s="179"/>
      <c r="E14" s="180"/>
      <c r="F14" s="181"/>
    </row>
    <row r="15" spans="1:7" ht="110.4" x14ac:dyDescent="0.3">
      <c r="A15" s="150"/>
      <c r="B15" s="151" t="s">
        <v>468</v>
      </c>
      <c r="C15" s="128"/>
      <c r="D15" s="179"/>
      <c r="E15" s="180"/>
      <c r="F15" s="181"/>
    </row>
    <row r="16" spans="1:7" x14ac:dyDescent="0.3">
      <c r="A16" s="150"/>
      <c r="B16" s="151"/>
      <c r="C16" s="128"/>
      <c r="D16" s="179"/>
      <c r="E16" s="180"/>
      <c r="F16" s="181"/>
    </row>
    <row r="17" spans="1:6" x14ac:dyDescent="0.3">
      <c r="A17" s="150"/>
      <c r="B17" s="168" t="s">
        <v>469</v>
      </c>
      <c r="C17" s="128"/>
      <c r="D17" s="179"/>
      <c r="E17" s="180"/>
      <c r="F17" s="181"/>
    </row>
    <row r="18" spans="1:6" x14ac:dyDescent="0.3">
      <c r="A18" s="150"/>
      <c r="B18" s="151"/>
      <c r="C18" s="128"/>
      <c r="D18" s="179"/>
      <c r="E18" s="180"/>
      <c r="F18" s="181"/>
    </row>
    <row r="19" spans="1:6" ht="110.4" x14ac:dyDescent="0.3">
      <c r="A19" s="150"/>
      <c r="B19" s="151" t="s">
        <v>470</v>
      </c>
      <c r="C19" s="128"/>
      <c r="D19" s="179"/>
      <c r="E19" s="180"/>
      <c r="F19" s="181"/>
    </row>
    <row r="20" spans="1:6" x14ac:dyDescent="0.3">
      <c r="A20" s="150"/>
      <c r="B20" s="151"/>
      <c r="C20" s="128"/>
      <c r="D20" s="179"/>
      <c r="E20" s="180"/>
      <c r="F20" s="181"/>
    </row>
    <row r="21" spans="1:6" x14ac:dyDescent="0.3">
      <c r="A21" s="150"/>
      <c r="B21" s="168" t="s">
        <v>471</v>
      </c>
      <c r="C21" s="128"/>
      <c r="D21" s="179"/>
      <c r="E21" s="180"/>
      <c r="F21" s="181"/>
    </row>
    <row r="22" spans="1:6" x14ac:dyDescent="0.3">
      <c r="A22" s="150"/>
      <c r="B22" s="151"/>
      <c r="C22" s="128"/>
      <c r="D22" s="179"/>
      <c r="E22" s="180"/>
      <c r="F22" s="181"/>
    </row>
    <row r="23" spans="1:6" ht="27.6" x14ac:dyDescent="0.3">
      <c r="A23" s="150"/>
      <c r="B23" s="151" t="s">
        <v>472</v>
      </c>
      <c r="C23" s="128"/>
      <c r="D23" s="179"/>
      <c r="E23" s="180"/>
      <c r="F23" s="181"/>
    </row>
    <row r="24" spans="1:6" x14ac:dyDescent="0.3">
      <c r="A24" s="150"/>
      <c r="B24" s="151"/>
      <c r="C24" s="128"/>
      <c r="D24" s="179"/>
      <c r="E24" s="180"/>
      <c r="F24" s="181"/>
    </row>
    <row r="25" spans="1:6" ht="55.2" x14ac:dyDescent="0.3">
      <c r="A25" s="150"/>
      <c r="B25" s="151" t="s">
        <v>473</v>
      </c>
      <c r="C25" s="128"/>
      <c r="D25" s="179"/>
      <c r="E25" s="180"/>
      <c r="F25" s="181"/>
    </row>
    <row r="26" spans="1:6" x14ac:dyDescent="0.3">
      <c r="A26" s="150"/>
      <c r="B26" s="151"/>
      <c r="C26" s="128"/>
      <c r="D26" s="179"/>
      <c r="E26" s="180"/>
      <c r="F26" s="181"/>
    </row>
    <row r="27" spans="1:6" x14ac:dyDescent="0.3">
      <c r="A27" s="150"/>
      <c r="B27" s="167" t="s">
        <v>474</v>
      </c>
      <c r="C27" s="128"/>
      <c r="D27" s="179"/>
      <c r="E27" s="180"/>
      <c r="F27" s="181"/>
    </row>
    <row r="28" spans="1:6" x14ac:dyDescent="0.3">
      <c r="A28" s="150"/>
      <c r="B28" s="151"/>
      <c r="C28" s="128"/>
      <c r="D28" s="179"/>
      <c r="E28" s="180"/>
      <c r="F28" s="181"/>
    </row>
    <row r="29" spans="1:6" x14ac:dyDescent="0.3">
      <c r="A29" s="150"/>
      <c r="B29" s="168" t="s">
        <v>475</v>
      </c>
      <c r="C29" s="128"/>
      <c r="D29" s="179"/>
      <c r="E29" s="180"/>
      <c r="F29" s="181"/>
    </row>
    <row r="30" spans="1:6" x14ac:dyDescent="0.3">
      <c r="A30" s="150"/>
      <c r="B30" s="151"/>
      <c r="C30" s="128"/>
      <c r="D30" s="179"/>
      <c r="E30" s="180"/>
      <c r="F30" s="181"/>
    </row>
    <row r="31" spans="1:6" ht="27.6" x14ac:dyDescent="0.3">
      <c r="A31" s="150"/>
      <c r="B31" s="151" t="s">
        <v>476</v>
      </c>
      <c r="C31" s="128"/>
      <c r="D31" s="179"/>
      <c r="E31" s="180"/>
      <c r="F31" s="181"/>
    </row>
    <row r="32" spans="1:6" x14ac:dyDescent="0.3">
      <c r="A32" s="150"/>
      <c r="B32" s="151"/>
      <c r="C32" s="128"/>
      <c r="D32" s="179"/>
      <c r="E32" s="180"/>
      <c r="F32" s="181"/>
    </row>
    <row r="33" spans="1:6" x14ac:dyDescent="0.3">
      <c r="A33" s="150">
        <v>1</v>
      </c>
      <c r="B33" s="151" t="s">
        <v>477</v>
      </c>
      <c r="C33" s="128" t="s">
        <v>338</v>
      </c>
      <c r="D33" s="179">
        <v>167</v>
      </c>
      <c r="E33" s="180"/>
      <c r="F33" s="181"/>
    </row>
    <row r="34" spans="1:6" x14ac:dyDescent="0.3">
      <c r="A34" s="150"/>
      <c r="B34" s="151"/>
      <c r="C34" s="128"/>
      <c r="D34" s="179"/>
      <c r="E34" s="180"/>
      <c r="F34" s="181"/>
    </row>
    <row r="35" spans="1:6" x14ac:dyDescent="0.3">
      <c r="A35" s="150">
        <v>2</v>
      </c>
      <c r="B35" s="151" t="s">
        <v>478</v>
      </c>
      <c r="C35" s="128" t="s">
        <v>338</v>
      </c>
      <c r="D35" s="179">
        <v>191</v>
      </c>
      <c r="E35" s="180"/>
      <c r="F35" s="181"/>
    </row>
    <row r="36" spans="1:6" x14ac:dyDescent="0.3">
      <c r="A36" s="150"/>
      <c r="B36" s="151"/>
      <c r="C36" s="128"/>
      <c r="D36" s="179"/>
      <c r="E36" s="180"/>
      <c r="F36" s="181"/>
    </row>
    <row r="37" spans="1:6" x14ac:dyDescent="0.3">
      <c r="A37" s="150">
        <v>3</v>
      </c>
      <c r="B37" s="151" t="s">
        <v>479</v>
      </c>
      <c r="C37" s="128" t="s">
        <v>338</v>
      </c>
      <c r="D37" s="179">
        <v>24</v>
      </c>
      <c r="E37" s="180"/>
      <c r="F37" s="181"/>
    </row>
    <row r="38" spans="1:6" x14ac:dyDescent="0.3">
      <c r="A38" s="150"/>
      <c r="B38" s="151"/>
      <c r="C38" s="128"/>
      <c r="D38" s="179"/>
      <c r="E38" s="180"/>
      <c r="F38" s="181"/>
    </row>
    <row r="39" spans="1:6" x14ac:dyDescent="0.3">
      <c r="A39" s="150">
        <v>4</v>
      </c>
      <c r="B39" s="151" t="s">
        <v>480</v>
      </c>
      <c r="C39" s="128" t="s">
        <v>338</v>
      </c>
      <c r="D39" s="179">
        <v>44</v>
      </c>
      <c r="E39" s="180"/>
      <c r="F39" s="181"/>
    </row>
    <row r="40" spans="1:6" x14ac:dyDescent="0.3">
      <c r="A40" s="150"/>
      <c r="B40" s="151"/>
      <c r="C40" s="128"/>
      <c r="D40" s="179"/>
      <c r="E40" s="180"/>
      <c r="F40" s="181"/>
    </row>
    <row r="41" spans="1:6" x14ac:dyDescent="0.3">
      <c r="A41" s="150">
        <v>5</v>
      </c>
      <c r="B41" s="151" t="s">
        <v>481</v>
      </c>
      <c r="C41" s="128" t="s">
        <v>338</v>
      </c>
      <c r="D41" s="179">
        <v>24</v>
      </c>
      <c r="E41" s="180"/>
      <c r="F41" s="181"/>
    </row>
    <row r="42" spans="1:6" x14ac:dyDescent="0.3">
      <c r="A42" s="150"/>
      <c r="B42" s="151"/>
      <c r="C42" s="128"/>
      <c r="D42" s="179"/>
      <c r="E42" s="180"/>
      <c r="F42" s="181"/>
    </row>
    <row r="43" spans="1:6" x14ac:dyDescent="0.3">
      <c r="A43" s="150"/>
      <c r="B43" s="167" t="s">
        <v>482</v>
      </c>
      <c r="C43" s="128"/>
      <c r="D43" s="179"/>
      <c r="E43" s="180"/>
      <c r="F43" s="181"/>
    </row>
    <row r="44" spans="1:6" x14ac:dyDescent="0.3">
      <c r="A44" s="150"/>
      <c r="B44" s="151"/>
      <c r="C44" s="128"/>
      <c r="D44" s="179"/>
      <c r="E44" s="180"/>
      <c r="F44" s="181"/>
    </row>
    <row r="45" spans="1:6" x14ac:dyDescent="0.3">
      <c r="A45" s="150"/>
      <c r="B45" s="168" t="s">
        <v>475</v>
      </c>
      <c r="C45" s="128"/>
      <c r="D45" s="179"/>
      <c r="E45" s="180"/>
      <c r="F45" s="181"/>
    </row>
    <row r="46" spans="1:6" x14ac:dyDescent="0.3">
      <c r="A46" s="150"/>
      <c r="B46" s="151"/>
      <c r="C46" s="128"/>
      <c r="D46" s="179"/>
      <c r="E46" s="180"/>
      <c r="F46" s="181"/>
    </row>
    <row r="47" spans="1:6" ht="27.6" x14ac:dyDescent="0.3">
      <c r="A47" s="150">
        <v>6</v>
      </c>
      <c r="B47" s="151" t="s">
        <v>483</v>
      </c>
      <c r="C47" s="128" t="s">
        <v>484</v>
      </c>
      <c r="D47" s="179">
        <v>215</v>
      </c>
      <c r="E47" s="180"/>
      <c r="F47" s="181"/>
    </row>
    <row r="48" spans="1:6" x14ac:dyDescent="0.3">
      <c r="A48" s="150"/>
      <c r="B48" s="151"/>
      <c r="C48" s="128"/>
      <c r="D48" s="179"/>
      <c r="E48" s="180"/>
      <c r="F48" s="181"/>
    </row>
    <row r="49" spans="1:6" x14ac:dyDescent="0.3">
      <c r="A49" s="150"/>
      <c r="B49" s="167" t="s">
        <v>485</v>
      </c>
      <c r="C49" s="128"/>
      <c r="D49" s="179"/>
      <c r="E49" s="180"/>
      <c r="F49" s="181"/>
    </row>
    <row r="50" spans="1:6" x14ac:dyDescent="0.3">
      <c r="A50" s="150"/>
      <c r="B50" s="151"/>
      <c r="C50" s="128"/>
      <c r="D50" s="179"/>
      <c r="E50" s="180"/>
      <c r="F50" s="181"/>
    </row>
    <row r="51" spans="1:6" x14ac:dyDescent="0.3">
      <c r="A51" s="150"/>
      <c r="B51" s="168" t="s">
        <v>486</v>
      </c>
      <c r="C51" s="128"/>
      <c r="D51" s="179"/>
      <c r="E51" s="180"/>
      <c r="F51" s="181"/>
    </row>
    <row r="52" spans="1:6" x14ac:dyDescent="0.3">
      <c r="A52" s="150"/>
      <c r="B52" s="151"/>
      <c r="C52" s="128"/>
      <c r="D52" s="179"/>
      <c r="E52" s="180"/>
      <c r="F52" s="181"/>
    </row>
    <row r="53" spans="1:6" x14ac:dyDescent="0.3">
      <c r="A53" s="150">
        <v>7</v>
      </c>
      <c r="B53" s="151" t="s">
        <v>487</v>
      </c>
      <c r="C53" s="128" t="s">
        <v>338</v>
      </c>
      <c r="D53" s="179">
        <v>24</v>
      </c>
      <c r="E53" s="180"/>
      <c r="F53" s="181"/>
    </row>
    <row r="54" spans="1:6" x14ac:dyDescent="0.3">
      <c r="A54" s="150"/>
      <c r="B54" s="151"/>
      <c r="C54" s="128"/>
      <c r="D54" s="179"/>
      <c r="E54" s="180"/>
      <c r="F54" s="181"/>
    </row>
    <row r="55" spans="1:6" x14ac:dyDescent="0.3">
      <c r="A55" s="150">
        <v>8</v>
      </c>
      <c r="B55" s="151" t="s">
        <v>488</v>
      </c>
      <c r="C55" s="128" t="s">
        <v>338</v>
      </c>
      <c r="D55" s="179">
        <v>12</v>
      </c>
      <c r="E55" s="180"/>
      <c r="F55" s="181"/>
    </row>
    <row r="56" spans="1:6" x14ac:dyDescent="0.3">
      <c r="A56" s="150"/>
      <c r="B56" s="151"/>
      <c r="C56" s="128"/>
      <c r="D56" s="179"/>
      <c r="E56" s="180"/>
      <c r="F56" s="181"/>
    </row>
    <row r="57" spans="1:6" x14ac:dyDescent="0.3">
      <c r="A57" s="150"/>
      <c r="B57" s="167" t="s">
        <v>489</v>
      </c>
      <c r="C57" s="128"/>
      <c r="D57" s="179"/>
      <c r="E57" s="180"/>
      <c r="F57" s="181"/>
    </row>
    <row r="58" spans="1:6" x14ac:dyDescent="0.3">
      <c r="A58" s="150"/>
      <c r="B58" s="151"/>
      <c r="C58" s="128"/>
      <c r="D58" s="179"/>
      <c r="E58" s="180"/>
      <c r="F58" s="181"/>
    </row>
    <row r="59" spans="1:6" x14ac:dyDescent="0.3">
      <c r="A59" s="150"/>
      <c r="B59" s="168" t="s">
        <v>490</v>
      </c>
      <c r="C59" s="128"/>
      <c r="D59" s="179"/>
      <c r="E59" s="180"/>
      <c r="F59" s="181"/>
    </row>
    <row r="60" spans="1:6" x14ac:dyDescent="0.3">
      <c r="A60" s="150"/>
      <c r="B60" s="151"/>
      <c r="C60" s="128"/>
      <c r="D60" s="179"/>
      <c r="E60" s="180"/>
      <c r="F60" s="181"/>
    </row>
    <row r="61" spans="1:6" ht="27.6" x14ac:dyDescent="0.3">
      <c r="A61" s="150">
        <v>9</v>
      </c>
      <c r="B61" s="151" t="s">
        <v>491</v>
      </c>
      <c r="C61" s="128" t="s">
        <v>338</v>
      </c>
      <c r="D61" s="179">
        <v>9</v>
      </c>
      <c r="E61" s="180"/>
      <c r="F61" s="181"/>
    </row>
    <row r="62" spans="1:6" x14ac:dyDescent="0.3">
      <c r="A62" s="150"/>
      <c r="B62" s="151"/>
      <c r="C62" s="128"/>
      <c r="D62" s="179"/>
      <c r="E62" s="180"/>
      <c r="F62" s="181"/>
    </row>
    <row r="63" spans="1:6" ht="27.6" x14ac:dyDescent="0.3">
      <c r="A63" s="150">
        <v>10</v>
      </c>
      <c r="B63" s="151" t="s">
        <v>492</v>
      </c>
      <c r="C63" s="128" t="s">
        <v>338</v>
      </c>
      <c r="D63" s="179">
        <v>44</v>
      </c>
      <c r="E63" s="180"/>
      <c r="F63" s="181"/>
    </row>
    <row r="64" spans="1:6" x14ac:dyDescent="0.3">
      <c r="A64" s="150"/>
      <c r="B64" s="151"/>
      <c r="C64" s="128"/>
      <c r="D64" s="179"/>
      <c r="E64" s="180"/>
      <c r="F64" s="181"/>
    </row>
    <row r="65" spans="1:6" x14ac:dyDescent="0.3">
      <c r="A65" s="150"/>
      <c r="B65" s="167" t="s">
        <v>493</v>
      </c>
      <c r="C65" s="128"/>
      <c r="D65" s="179"/>
      <c r="E65" s="180"/>
      <c r="F65" s="181"/>
    </row>
    <row r="66" spans="1:6" x14ac:dyDescent="0.3">
      <c r="A66" s="150"/>
      <c r="B66" s="151"/>
      <c r="C66" s="128"/>
      <c r="D66" s="179"/>
      <c r="E66" s="180"/>
      <c r="F66" s="181"/>
    </row>
    <row r="67" spans="1:6" x14ac:dyDescent="0.3">
      <c r="A67" s="150"/>
      <c r="B67" s="168" t="s">
        <v>490</v>
      </c>
      <c r="C67" s="128"/>
      <c r="D67" s="179"/>
      <c r="E67" s="180"/>
      <c r="F67" s="181"/>
    </row>
    <row r="68" spans="1:6" x14ac:dyDescent="0.3">
      <c r="A68" s="150"/>
      <c r="B68" s="151"/>
      <c r="C68" s="128"/>
      <c r="D68" s="179"/>
      <c r="E68" s="180"/>
      <c r="F68" s="181"/>
    </row>
    <row r="69" spans="1:6" ht="27.6" x14ac:dyDescent="0.3">
      <c r="A69" s="150">
        <v>11</v>
      </c>
      <c r="B69" s="151" t="s">
        <v>494</v>
      </c>
      <c r="C69" s="128" t="s">
        <v>338</v>
      </c>
      <c r="D69" s="179">
        <v>44</v>
      </c>
      <c r="E69" s="180"/>
      <c r="F69" s="181"/>
    </row>
    <row r="70" spans="1:6" x14ac:dyDescent="0.3">
      <c r="A70" s="150"/>
      <c r="B70" s="151"/>
      <c r="C70" s="128"/>
      <c r="D70" s="179"/>
      <c r="E70" s="180"/>
      <c r="F70" s="181"/>
    </row>
    <row r="71" spans="1:6" x14ac:dyDescent="0.3">
      <c r="A71" s="150">
        <v>12</v>
      </c>
      <c r="B71" s="151" t="s">
        <v>495</v>
      </c>
      <c r="C71" s="128" t="s">
        <v>338</v>
      </c>
      <c r="D71" s="179">
        <v>24</v>
      </c>
      <c r="E71" s="180"/>
      <c r="F71" s="181"/>
    </row>
    <row r="72" spans="1:6" x14ac:dyDescent="0.3">
      <c r="A72" s="150"/>
      <c r="B72" s="151"/>
      <c r="C72" s="128"/>
      <c r="D72" s="179"/>
      <c r="E72" s="180"/>
      <c r="F72" s="181"/>
    </row>
    <row r="73" spans="1:6" ht="27.6" x14ac:dyDescent="0.3">
      <c r="A73" s="150">
        <v>13</v>
      </c>
      <c r="B73" s="151" t="s">
        <v>496</v>
      </c>
      <c r="C73" s="128" t="s">
        <v>338</v>
      </c>
      <c r="D73" s="179">
        <v>12</v>
      </c>
      <c r="E73" s="180"/>
      <c r="F73" s="181"/>
    </row>
    <row r="74" spans="1:6" x14ac:dyDescent="0.3">
      <c r="A74" s="150"/>
      <c r="B74" s="151"/>
      <c r="C74" s="128"/>
      <c r="D74" s="179"/>
      <c r="E74" s="180"/>
      <c r="F74" s="181"/>
    </row>
    <row r="75" spans="1:6" x14ac:dyDescent="0.3">
      <c r="A75" s="150"/>
      <c r="B75" s="167" t="s">
        <v>373</v>
      </c>
      <c r="C75" s="128"/>
      <c r="D75" s="179"/>
      <c r="E75" s="180"/>
      <c r="F75" s="181"/>
    </row>
    <row r="76" spans="1:6" x14ac:dyDescent="0.3">
      <c r="A76" s="150"/>
      <c r="B76" s="151"/>
      <c r="C76" s="128"/>
      <c r="D76" s="179"/>
      <c r="E76" s="180"/>
      <c r="F76" s="181"/>
    </row>
    <row r="77" spans="1:6" x14ac:dyDescent="0.3">
      <c r="A77" s="150">
        <v>14</v>
      </c>
      <c r="B77" s="151" t="s">
        <v>497</v>
      </c>
      <c r="C77" s="128" t="s">
        <v>338</v>
      </c>
      <c r="D77" s="179">
        <v>215</v>
      </c>
      <c r="E77" s="180"/>
      <c r="F77" s="181"/>
    </row>
    <row r="78" spans="1:6" x14ac:dyDescent="0.3">
      <c r="A78" s="150"/>
      <c r="B78" s="151"/>
      <c r="C78" s="128"/>
      <c r="D78" s="179"/>
      <c r="E78" s="180"/>
      <c r="F78" s="181"/>
    </row>
    <row r="79" spans="1:6" x14ac:dyDescent="0.3">
      <c r="A79" s="150">
        <v>14</v>
      </c>
      <c r="B79" s="151" t="s">
        <v>498</v>
      </c>
      <c r="C79" s="128"/>
      <c r="D79" s="179"/>
      <c r="E79" s="180"/>
      <c r="F79" s="181"/>
    </row>
    <row r="80" spans="1:6" x14ac:dyDescent="0.3">
      <c r="A80" s="150"/>
      <c r="B80" s="151"/>
      <c r="C80" s="128"/>
      <c r="D80" s="179"/>
      <c r="E80" s="180"/>
      <c r="F80" s="181"/>
    </row>
    <row r="81" spans="1:6" x14ac:dyDescent="0.3">
      <c r="A81" s="150">
        <v>15</v>
      </c>
      <c r="B81" s="151" t="s">
        <v>497</v>
      </c>
      <c r="C81" s="128" t="s">
        <v>338</v>
      </c>
      <c r="D81" s="179">
        <v>44</v>
      </c>
      <c r="E81" s="180"/>
      <c r="F81" s="181"/>
    </row>
    <row r="82" spans="1:6" x14ac:dyDescent="0.3">
      <c r="A82" s="150"/>
      <c r="B82" s="151"/>
      <c r="C82" s="128"/>
      <c r="D82" s="179"/>
      <c r="E82" s="180"/>
      <c r="F82" s="181"/>
    </row>
    <row r="83" spans="1:6" x14ac:dyDescent="0.3">
      <c r="A83" s="150"/>
      <c r="B83" s="167" t="s">
        <v>499</v>
      </c>
      <c r="C83" s="128"/>
      <c r="D83" s="179"/>
      <c r="E83" s="180"/>
      <c r="F83" s="181"/>
    </row>
    <row r="84" spans="1:6" x14ac:dyDescent="0.3">
      <c r="A84" s="150"/>
      <c r="B84" s="151"/>
      <c r="C84" s="128"/>
      <c r="D84" s="179"/>
      <c r="E84" s="180"/>
      <c r="F84" s="181"/>
    </row>
    <row r="85" spans="1:6" ht="55.2" x14ac:dyDescent="0.3">
      <c r="A85" s="150"/>
      <c r="B85" s="168" t="s">
        <v>500</v>
      </c>
      <c r="C85" s="128"/>
      <c r="D85" s="179"/>
      <c r="E85" s="180"/>
      <c r="F85" s="181"/>
    </row>
    <row r="86" spans="1:6" x14ac:dyDescent="0.3">
      <c r="A86" s="150"/>
      <c r="B86" s="151"/>
      <c r="C86" s="128"/>
      <c r="D86" s="179"/>
      <c r="E86" s="180"/>
      <c r="F86" s="181"/>
    </row>
    <row r="87" spans="1:6" x14ac:dyDescent="0.3">
      <c r="A87" s="150">
        <v>16</v>
      </c>
      <c r="B87" s="151" t="s">
        <v>501</v>
      </c>
      <c r="C87" s="128" t="s">
        <v>338</v>
      </c>
      <c r="D87" s="179">
        <v>15</v>
      </c>
      <c r="E87" s="180"/>
      <c r="F87" s="181"/>
    </row>
    <row r="88" spans="1:6" ht="15" thickBot="1" x14ac:dyDescent="0.35">
      <c r="A88" s="150"/>
      <c r="B88" s="151"/>
      <c r="C88" s="128"/>
      <c r="D88" s="179"/>
      <c r="E88" s="180"/>
      <c r="F88" s="181"/>
    </row>
    <row r="89" spans="1:6" ht="34.950000000000003" customHeight="1" thickBot="1" x14ac:dyDescent="0.35">
      <c r="A89" s="237" t="s">
        <v>804</v>
      </c>
      <c r="B89" s="237"/>
      <c r="C89" s="237" t="s">
        <v>805</v>
      </c>
      <c r="D89" s="237"/>
      <c r="E89" s="240"/>
      <c r="F89" s="170">
        <f>SUM(F7:F88)</f>
        <v>0</v>
      </c>
    </row>
  </sheetData>
  <mergeCells count="2">
    <mergeCell ref="A89:B89"/>
    <mergeCell ref="C89:E89"/>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rowBreaks count="2" manualBreakCount="2">
    <brk id="25" max="5" man="1"/>
    <brk id="56"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G35"/>
  <sheetViews>
    <sheetView view="pageBreakPreview" topLeftCell="A26" zoomScaleNormal="100" zoomScaleSheetLayoutView="100" workbookViewId="0">
      <selection activeCell="E4" sqref="E4:F34"/>
    </sheetView>
  </sheetViews>
  <sheetFormatPr defaultColWidth="8.88671875" defaultRowHeight="14.4" x14ac:dyDescent="0.3"/>
  <cols>
    <col min="1" max="1" width="9" style="24" bestFit="1" customWidth="1"/>
    <col min="2" max="2" width="78" style="78" customWidth="1"/>
    <col min="3" max="3" width="8.88671875" style="159"/>
    <col min="4" max="4" width="13.109375" style="118" customWidth="1"/>
    <col min="5" max="5" width="9.88671875" style="118" bestFit="1" customWidth="1"/>
    <col min="6" max="6" width="17.33203125" style="118" customWidth="1"/>
    <col min="7" max="16384" width="8.88671875" style="2"/>
  </cols>
  <sheetData>
    <row r="2" spans="1:7" ht="15" thickBot="1" x14ac:dyDescent="0.35"/>
    <row r="3" spans="1:7" s="4" customFormat="1" ht="33.6" customHeight="1" thickBot="1" x14ac:dyDescent="0.35">
      <c r="A3" s="120" t="s">
        <v>1</v>
      </c>
      <c r="B3" s="121" t="s">
        <v>2</v>
      </c>
      <c r="C3" s="122" t="s">
        <v>3</v>
      </c>
      <c r="D3" s="176" t="s">
        <v>4</v>
      </c>
      <c r="E3" s="177" t="s">
        <v>5</v>
      </c>
      <c r="F3" s="178" t="s">
        <v>6</v>
      </c>
      <c r="G3" s="14"/>
    </row>
    <row r="4" spans="1:7" x14ac:dyDescent="0.3">
      <c r="A4" s="126"/>
      <c r="B4" s="127"/>
      <c r="C4" s="161"/>
      <c r="D4" s="129"/>
      <c r="E4" s="182"/>
      <c r="F4" s="183"/>
    </row>
    <row r="5" spans="1:7" s="7" customFormat="1" x14ac:dyDescent="0.3">
      <c r="A5" s="150"/>
      <c r="B5" s="144" t="s">
        <v>502</v>
      </c>
      <c r="C5" s="128"/>
      <c r="D5" s="179"/>
      <c r="E5" s="180"/>
      <c r="F5" s="181"/>
      <c r="G5" s="13"/>
    </row>
    <row r="6" spans="1:7" x14ac:dyDescent="0.3">
      <c r="A6" s="126"/>
      <c r="B6" s="133"/>
      <c r="C6" s="161"/>
      <c r="D6" s="129"/>
      <c r="E6" s="182"/>
      <c r="F6" s="183"/>
    </row>
    <row r="7" spans="1:7" s="7" customFormat="1" x14ac:dyDescent="0.3">
      <c r="A7" s="150"/>
      <c r="B7" s="144" t="s">
        <v>503</v>
      </c>
      <c r="C7" s="128"/>
      <c r="D7" s="179"/>
      <c r="E7" s="180"/>
      <c r="F7" s="181"/>
      <c r="G7" s="13"/>
    </row>
    <row r="8" spans="1:7" x14ac:dyDescent="0.3">
      <c r="A8" s="126"/>
      <c r="B8" s="133"/>
      <c r="C8" s="161"/>
      <c r="D8" s="129"/>
      <c r="E8" s="182"/>
      <c r="F8" s="183"/>
    </row>
    <row r="9" spans="1:7" s="7" customFormat="1" x14ac:dyDescent="0.3">
      <c r="A9" s="150"/>
      <c r="B9" s="167" t="s">
        <v>322</v>
      </c>
      <c r="C9" s="128"/>
      <c r="D9" s="179"/>
      <c r="E9" s="180"/>
      <c r="F9" s="181"/>
      <c r="G9" s="13"/>
    </row>
    <row r="10" spans="1:7" x14ac:dyDescent="0.3">
      <c r="A10" s="126"/>
      <c r="B10" s="133"/>
      <c r="C10" s="161"/>
      <c r="D10" s="129"/>
      <c r="E10" s="182"/>
      <c r="F10" s="183"/>
    </row>
    <row r="11" spans="1:7" ht="55.8" x14ac:dyDescent="0.3">
      <c r="A11" s="126"/>
      <c r="B11" s="133" t="s">
        <v>323</v>
      </c>
      <c r="C11" s="161"/>
      <c r="D11" s="129"/>
      <c r="E11" s="182"/>
      <c r="F11" s="183"/>
    </row>
    <row r="12" spans="1:7" x14ac:dyDescent="0.3">
      <c r="A12" s="126"/>
      <c r="B12" s="133"/>
      <c r="C12" s="161"/>
      <c r="D12" s="129"/>
      <c r="E12" s="182"/>
      <c r="F12" s="183"/>
    </row>
    <row r="13" spans="1:7" s="7" customFormat="1" x14ac:dyDescent="0.3">
      <c r="A13" s="150"/>
      <c r="B13" s="167" t="s">
        <v>504</v>
      </c>
      <c r="C13" s="128"/>
      <c r="D13" s="179"/>
      <c r="E13" s="180"/>
      <c r="F13" s="181"/>
      <c r="G13" s="13"/>
    </row>
    <row r="14" spans="1:7" x14ac:dyDescent="0.3">
      <c r="A14" s="126"/>
      <c r="B14" s="133"/>
      <c r="C14" s="161"/>
      <c r="D14" s="129"/>
      <c r="E14" s="182"/>
      <c r="F14" s="183"/>
    </row>
    <row r="15" spans="1:7" s="7" customFormat="1" x14ac:dyDescent="0.3">
      <c r="A15" s="150"/>
      <c r="B15" s="167" t="s">
        <v>505</v>
      </c>
      <c r="C15" s="128"/>
      <c r="D15" s="179"/>
      <c r="E15" s="180"/>
      <c r="F15" s="181"/>
      <c r="G15" s="13"/>
    </row>
    <row r="16" spans="1:7" x14ac:dyDescent="0.3">
      <c r="A16" s="126"/>
      <c r="B16" s="133"/>
      <c r="C16" s="161"/>
      <c r="D16" s="129"/>
      <c r="E16" s="182"/>
      <c r="F16" s="183"/>
    </row>
    <row r="17" spans="1:7" s="7" customFormat="1" ht="55.2" x14ac:dyDescent="0.3">
      <c r="A17" s="150"/>
      <c r="B17" s="168" t="s">
        <v>506</v>
      </c>
      <c r="C17" s="128"/>
      <c r="D17" s="179"/>
      <c r="E17" s="180"/>
      <c r="F17" s="181"/>
      <c r="G17" s="13"/>
    </row>
    <row r="18" spans="1:7" x14ac:dyDescent="0.3">
      <c r="A18" s="126"/>
      <c r="B18" s="133"/>
      <c r="C18" s="161"/>
      <c r="D18" s="129"/>
      <c r="E18" s="182"/>
      <c r="F18" s="183"/>
    </row>
    <row r="19" spans="1:7" x14ac:dyDescent="0.3">
      <c r="A19" s="126">
        <v>1</v>
      </c>
      <c r="B19" s="133" t="s">
        <v>507</v>
      </c>
      <c r="C19" s="161" t="s">
        <v>815</v>
      </c>
      <c r="D19" s="129">
        <v>725</v>
      </c>
      <c r="E19" s="182"/>
      <c r="F19" s="183"/>
    </row>
    <row r="20" spans="1:7" x14ac:dyDescent="0.3">
      <c r="A20" s="126"/>
      <c r="B20" s="133"/>
      <c r="C20" s="161"/>
      <c r="D20" s="129"/>
      <c r="E20" s="182"/>
      <c r="F20" s="183"/>
    </row>
    <row r="21" spans="1:7" s="7" customFormat="1" x14ac:dyDescent="0.3">
      <c r="A21" s="150"/>
      <c r="B21" s="167" t="s">
        <v>508</v>
      </c>
      <c r="C21" s="128"/>
      <c r="D21" s="179"/>
      <c r="E21" s="180"/>
      <c r="F21" s="181"/>
      <c r="G21" s="13"/>
    </row>
    <row r="22" spans="1:7" x14ac:dyDescent="0.3">
      <c r="A22" s="126"/>
      <c r="B22" s="133"/>
      <c r="C22" s="161"/>
      <c r="D22" s="129"/>
      <c r="E22" s="182"/>
      <c r="F22" s="183"/>
    </row>
    <row r="23" spans="1:7" s="7" customFormat="1" ht="27.6" x14ac:dyDescent="0.3">
      <c r="A23" s="150"/>
      <c r="B23" s="168" t="s">
        <v>509</v>
      </c>
      <c r="C23" s="128"/>
      <c r="D23" s="179"/>
      <c r="E23" s="180"/>
      <c r="F23" s="181"/>
      <c r="G23" s="13"/>
    </row>
    <row r="24" spans="1:7" x14ac:dyDescent="0.3">
      <c r="A24" s="126"/>
      <c r="B24" s="133"/>
      <c r="C24" s="161"/>
      <c r="D24" s="129"/>
      <c r="E24" s="182"/>
      <c r="F24" s="183"/>
    </row>
    <row r="25" spans="1:7" x14ac:dyDescent="0.3">
      <c r="A25" s="126">
        <v>2</v>
      </c>
      <c r="B25" s="133" t="s">
        <v>510</v>
      </c>
      <c r="C25" s="161" t="s">
        <v>815</v>
      </c>
      <c r="D25" s="129">
        <v>1305</v>
      </c>
      <c r="E25" s="182"/>
      <c r="F25" s="183"/>
    </row>
    <row r="26" spans="1:7" x14ac:dyDescent="0.3">
      <c r="A26" s="126"/>
      <c r="B26" s="133"/>
      <c r="C26" s="161"/>
      <c r="D26" s="129"/>
      <c r="E26" s="182"/>
      <c r="F26" s="183"/>
    </row>
    <row r="27" spans="1:7" s="7" customFormat="1" x14ac:dyDescent="0.3">
      <c r="A27" s="150"/>
      <c r="B27" s="167" t="s">
        <v>511</v>
      </c>
      <c r="C27" s="128"/>
      <c r="D27" s="179"/>
      <c r="E27" s="180"/>
      <c r="F27" s="181"/>
      <c r="G27" s="13"/>
    </row>
    <row r="28" spans="1:7" x14ac:dyDescent="0.3">
      <c r="A28" s="126"/>
      <c r="B28" s="133"/>
      <c r="C28" s="161"/>
      <c r="D28" s="129"/>
      <c r="E28" s="182"/>
      <c r="F28" s="183"/>
    </row>
    <row r="29" spans="1:7" s="7" customFormat="1" ht="41.4" x14ac:dyDescent="0.3">
      <c r="A29" s="150"/>
      <c r="B29" s="168" t="s">
        <v>512</v>
      </c>
      <c r="C29" s="128"/>
      <c r="D29" s="179"/>
      <c r="E29" s="180"/>
      <c r="F29" s="181"/>
      <c r="G29" s="13"/>
    </row>
    <row r="30" spans="1:7" x14ac:dyDescent="0.3">
      <c r="A30" s="126"/>
      <c r="B30" s="133"/>
      <c r="C30" s="161"/>
      <c r="D30" s="129"/>
      <c r="E30" s="182"/>
      <c r="F30" s="183"/>
    </row>
    <row r="31" spans="1:7" x14ac:dyDescent="0.3">
      <c r="A31" s="126">
        <v>3</v>
      </c>
      <c r="B31" s="133" t="s">
        <v>513</v>
      </c>
      <c r="C31" s="161" t="s">
        <v>815</v>
      </c>
      <c r="D31" s="129">
        <v>143</v>
      </c>
      <c r="E31" s="182"/>
      <c r="F31" s="183"/>
    </row>
    <row r="32" spans="1:7" x14ac:dyDescent="0.3">
      <c r="A32" s="126"/>
      <c r="B32" s="133"/>
      <c r="C32" s="161"/>
      <c r="D32" s="129"/>
      <c r="E32" s="182"/>
      <c r="F32" s="183"/>
    </row>
    <row r="33" spans="1:7" x14ac:dyDescent="0.3">
      <c r="A33" s="126">
        <v>4</v>
      </c>
      <c r="B33" s="133" t="s">
        <v>514</v>
      </c>
      <c r="C33" s="161" t="s">
        <v>815</v>
      </c>
      <c r="D33" s="129">
        <v>24</v>
      </c>
      <c r="E33" s="182"/>
      <c r="F33" s="183"/>
    </row>
    <row r="34" spans="1:7" ht="15" thickBot="1" x14ac:dyDescent="0.35">
      <c r="A34" s="126"/>
      <c r="B34" s="133"/>
      <c r="C34" s="161"/>
      <c r="D34" s="129"/>
      <c r="E34" s="182"/>
      <c r="F34" s="183"/>
    </row>
    <row r="35" spans="1:7" s="7" customFormat="1" ht="34.950000000000003" customHeight="1" thickBot="1" x14ac:dyDescent="0.35">
      <c r="A35" s="237" t="s">
        <v>804</v>
      </c>
      <c r="B35" s="237"/>
      <c r="C35" s="237" t="s">
        <v>805</v>
      </c>
      <c r="D35" s="237"/>
      <c r="E35" s="240"/>
      <c r="F35" s="170">
        <f>SUM(F11:F34)</f>
        <v>0</v>
      </c>
      <c r="G35" s="13"/>
    </row>
  </sheetData>
  <mergeCells count="2">
    <mergeCell ref="A35:B35"/>
    <mergeCell ref="C35:E35"/>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I44"/>
  <sheetViews>
    <sheetView view="pageBreakPreview" topLeftCell="A36" zoomScale="90" zoomScaleNormal="100" zoomScaleSheetLayoutView="90" workbookViewId="0">
      <selection activeCell="G53" sqref="G53"/>
    </sheetView>
  </sheetViews>
  <sheetFormatPr defaultColWidth="8.88671875" defaultRowHeight="14.4" x14ac:dyDescent="0.3"/>
  <cols>
    <col min="1" max="1" width="8.88671875" style="24"/>
    <col min="2" max="2" width="73.88671875" style="78" customWidth="1"/>
    <col min="3" max="3" width="8.88671875" style="159"/>
    <col min="4" max="4" width="12.33203125" style="118" customWidth="1"/>
    <col min="5" max="5" width="13" style="118" customWidth="1"/>
    <col min="6" max="6" width="16.44140625" style="118" customWidth="1"/>
    <col min="7" max="16384" width="8.88671875" style="2"/>
  </cols>
  <sheetData>
    <row r="2" spans="1:7" ht="15" thickBot="1" x14ac:dyDescent="0.35"/>
    <row r="3" spans="1:7" s="4" customFormat="1" ht="33.6" customHeight="1" thickBot="1" x14ac:dyDescent="0.35">
      <c r="A3" s="120" t="s">
        <v>1</v>
      </c>
      <c r="B3" s="121" t="s">
        <v>2</v>
      </c>
      <c r="C3" s="122" t="s">
        <v>3</v>
      </c>
      <c r="D3" s="176" t="s">
        <v>4</v>
      </c>
      <c r="E3" s="177" t="s">
        <v>5</v>
      </c>
      <c r="F3" s="178" t="s">
        <v>6</v>
      </c>
      <c r="G3" s="14"/>
    </row>
    <row r="4" spans="1:7" x14ac:dyDescent="0.3">
      <c r="A4" s="126"/>
      <c r="B4" s="127"/>
      <c r="C4" s="161"/>
      <c r="D4" s="129"/>
      <c r="E4" s="182"/>
      <c r="F4" s="183"/>
    </row>
    <row r="5" spans="1:7" x14ac:dyDescent="0.3">
      <c r="A5" s="126"/>
      <c r="B5" s="144" t="s">
        <v>527</v>
      </c>
      <c r="C5" s="161"/>
      <c r="D5" s="129"/>
      <c r="E5" s="182"/>
      <c r="F5" s="183"/>
    </row>
    <row r="6" spans="1:7" x14ac:dyDescent="0.3">
      <c r="A6" s="126"/>
      <c r="B6" s="133"/>
      <c r="C6" s="161"/>
      <c r="D6" s="129"/>
      <c r="E6" s="182"/>
      <c r="F6" s="183"/>
    </row>
    <row r="7" spans="1:7" x14ac:dyDescent="0.3">
      <c r="A7" s="126"/>
      <c r="B7" s="144" t="s">
        <v>633</v>
      </c>
      <c r="C7" s="161"/>
      <c r="D7" s="129"/>
      <c r="E7" s="182"/>
      <c r="F7" s="183"/>
    </row>
    <row r="8" spans="1:7" x14ac:dyDescent="0.3">
      <c r="A8" s="126"/>
      <c r="B8" s="133"/>
      <c r="C8" s="161"/>
      <c r="D8" s="129"/>
      <c r="E8" s="182"/>
      <c r="F8" s="183"/>
    </row>
    <row r="9" spans="1:7" s="7" customFormat="1" x14ac:dyDescent="0.3">
      <c r="A9" s="150"/>
      <c r="B9" s="167" t="s">
        <v>322</v>
      </c>
      <c r="C9" s="128"/>
      <c r="D9" s="179"/>
      <c r="E9" s="180"/>
      <c r="F9" s="181"/>
      <c r="G9" s="13"/>
    </row>
    <row r="10" spans="1:7" x14ac:dyDescent="0.3">
      <c r="A10" s="126"/>
      <c r="B10" s="133"/>
      <c r="C10" s="161"/>
      <c r="D10" s="129"/>
      <c r="E10" s="182"/>
      <c r="F10" s="183"/>
    </row>
    <row r="11" spans="1:7" ht="55.8" x14ac:dyDescent="0.3">
      <c r="A11" s="126"/>
      <c r="B11" s="133" t="s">
        <v>323</v>
      </c>
      <c r="C11" s="161"/>
      <c r="D11" s="129"/>
      <c r="E11" s="182"/>
      <c r="F11" s="183"/>
    </row>
    <row r="12" spans="1:7" x14ac:dyDescent="0.3">
      <c r="A12" s="126"/>
      <c r="B12" s="133"/>
      <c r="C12" s="161"/>
      <c r="D12" s="129"/>
      <c r="E12" s="182"/>
      <c r="F12" s="183"/>
    </row>
    <row r="13" spans="1:7" s="7" customFormat="1" x14ac:dyDescent="0.3">
      <c r="A13" s="150"/>
      <c r="B13" s="167" t="s">
        <v>324</v>
      </c>
      <c r="C13" s="128"/>
      <c r="D13" s="179"/>
      <c r="E13" s="180"/>
      <c r="F13" s="181"/>
      <c r="G13" s="13"/>
    </row>
    <row r="14" spans="1:7" x14ac:dyDescent="0.3">
      <c r="A14" s="126"/>
      <c r="B14" s="133"/>
      <c r="C14" s="161"/>
      <c r="D14" s="129"/>
      <c r="E14" s="182"/>
      <c r="F14" s="183"/>
    </row>
    <row r="15" spans="1:7" s="7" customFormat="1" x14ac:dyDescent="0.3">
      <c r="A15" s="150"/>
      <c r="B15" s="168" t="s">
        <v>515</v>
      </c>
      <c r="C15" s="128"/>
      <c r="D15" s="179"/>
      <c r="E15" s="180"/>
      <c r="F15" s="181"/>
      <c r="G15" s="13"/>
    </row>
    <row r="16" spans="1:7" x14ac:dyDescent="0.3">
      <c r="A16" s="126"/>
      <c r="B16" s="133"/>
      <c r="C16" s="161"/>
      <c r="D16" s="129"/>
      <c r="E16" s="182"/>
      <c r="F16" s="183"/>
    </row>
    <row r="17" spans="1:9" ht="69.599999999999994" x14ac:dyDescent="0.3">
      <c r="A17" s="126"/>
      <c r="B17" s="133" t="s">
        <v>516</v>
      </c>
      <c r="C17" s="161"/>
      <c r="D17" s="129"/>
      <c r="E17" s="182"/>
      <c r="F17" s="183"/>
    </row>
    <row r="18" spans="1:9" x14ac:dyDescent="0.3">
      <c r="A18" s="126"/>
      <c r="B18" s="133"/>
      <c r="C18" s="161"/>
      <c r="D18" s="129"/>
      <c r="E18" s="182"/>
      <c r="F18" s="183"/>
    </row>
    <row r="19" spans="1:9" s="7" customFormat="1" x14ac:dyDescent="0.3">
      <c r="A19" s="150"/>
      <c r="B19" s="167" t="s">
        <v>517</v>
      </c>
      <c r="C19" s="128"/>
      <c r="D19" s="179"/>
      <c r="E19" s="180"/>
      <c r="F19" s="181"/>
      <c r="G19" s="13"/>
    </row>
    <row r="20" spans="1:9" x14ac:dyDescent="0.3">
      <c r="A20" s="126"/>
      <c r="B20" s="133"/>
      <c r="C20" s="161"/>
      <c r="D20" s="129"/>
      <c r="E20" s="182"/>
      <c r="F20" s="183"/>
    </row>
    <row r="21" spans="1:9" s="7" customFormat="1" x14ac:dyDescent="0.3">
      <c r="A21" s="150"/>
      <c r="B21" s="168" t="s">
        <v>518</v>
      </c>
      <c r="C21" s="128"/>
      <c r="D21" s="179"/>
      <c r="E21" s="180"/>
      <c r="F21" s="181"/>
      <c r="G21" s="13"/>
    </row>
    <row r="22" spans="1:9" x14ac:dyDescent="0.3">
      <c r="A22" s="126"/>
      <c r="B22" s="133"/>
      <c r="C22" s="161"/>
      <c r="D22" s="129"/>
      <c r="E22" s="182"/>
      <c r="F22" s="183"/>
    </row>
    <row r="23" spans="1:9" ht="42" x14ac:dyDescent="0.3">
      <c r="A23" s="126">
        <v>1</v>
      </c>
      <c r="B23" s="133" t="s">
        <v>834</v>
      </c>
      <c r="C23" s="161" t="s">
        <v>815</v>
      </c>
      <c r="D23" s="129">
        <v>26</v>
      </c>
      <c r="E23" s="182"/>
      <c r="F23" s="183"/>
    </row>
    <row r="24" spans="1:9" x14ac:dyDescent="0.3">
      <c r="A24" s="126"/>
      <c r="B24" s="133"/>
      <c r="C24" s="161"/>
      <c r="D24" s="129"/>
      <c r="E24" s="182"/>
      <c r="F24" s="183"/>
    </row>
    <row r="25" spans="1:9" ht="42" x14ac:dyDescent="0.3">
      <c r="A25" s="126">
        <v>2</v>
      </c>
      <c r="B25" s="133" t="s">
        <v>835</v>
      </c>
      <c r="C25" s="161" t="s">
        <v>815</v>
      </c>
      <c r="D25" s="129">
        <v>7</v>
      </c>
      <c r="E25" s="182"/>
      <c r="F25" s="183"/>
    </row>
    <row r="26" spans="1:9" x14ac:dyDescent="0.3">
      <c r="A26" s="126"/>
      <c r="B26" s="133"/>
      <c r="C26" s="161"/>
      <c r="D26" s="129"/>
      <c r="E26" s="182"/>
      <c r="F26" s="183"/>
    </row>
    <row r="27" spans="1:9" s="7" customFormat="1" x14ac:dyDescent="0.3">
      <c r="A27" s="150"/>
      <c r="B27" s="168" t="s">
        <v>521</v>
      </c>
      <c r="C27" s="128"/>
      <c r="D27" s="179"/>
      <c r="E27" s="180"/>
      <c r="F27" s="181"/>
      <c r="G27" s="13"/>
    </row>
    <row r="28" spans="1:9" x14ac:dyDescent="0.3">
      <c r="A28" s="126"/>
      <c r="B28" s="133"/>
      <c r="C28" s="161"/>
      <c r="D28" s="129"/>
      <c r="E28" s="182"/>
      <c r="F28" s="183"/>
    </row>
    <row r="29" spans="1:9" ht="42" x14ac:dyDescent="0.3">
      <c r="A29" s="126">
        <v>3</v>
      </c>
      <c r="B29" s="133" t="s">
        <v>836</v>
      </c>
      <c r="C29" s="161" t="s">
        <v>815</v>
      </c>
      <c r="D29" s="129">
        <v>192</v>
      </c>
      <c r="E29" s="182"/>
      <c r="F29" s="183"/>
    </row>
    <row r="30" spans="1:9" x14ac:dyDescent="0.3">
      <c r="A30" s="126"/>
      <c r="B30" s="133"/>
      <c r="C30" s="161"/>
      <c r="D30" s="129"/>
      <c r="E30" s="182"/>
      <c r="F30" s="183"/>
    </row>
    <row r="31" spans="1:9" s="7" customFormat="1" x14ac:dyDescent="0.3">
      <c r="A31" s="150"/>
      <c r="B31" s="167" t="s">
        <v>523</v>
      </c>
      <c r="C31" s="128"/>
      <c r="D31" s="179"/>
      <c r="E31" s="180"/>
      <c r="F31" s="181"/>
      <c r="G31" s="13"/>
      <c r="I31" s="2"/>
    </row>
    <row r="32" spans="1:9" x14ac:dyDescent="0.3">
      <c r="A32" s="126"/>
      <c r="B32" s="133"/>
      <c r="C32" s="161"/>
      <c r="D32" s="129"/>
      <c r="E32" s="182"/>
      <c r="F32" s="183"/>
    </row>
    <row r="33" spans="1:9" s="7" customFormat="1" x14ac:dyDescent="0.3">
      <c r="A33" s="150"/>
      <c r="B33" s="168" t="s">
        <v>524</v>
      </c>
      <c r="C33" s="128"/>
      <c r="D33" s="179"/>
      <c r="E33" s="180"/>
      <c r="F33" s="181"/>
      <c r="G33" s="13"/>
      <c r="I33" s="2"/>
    </row>
    <row r="34" spans="1:9" x14ac:dyDescent="0.3">
      <c r="A34" s="126"/>
      <c r="B34" s="133"/>
      <c r="C34" s="161"/>
      <c r="D34" s="129"/>
      <c r="E34" s="182"/>
      <c r="F34" s="183"/>
      <c r="I34" s="7"/>
    </row>
    <row r="35" spans="1:9" ht="42" x14ac:dyDescent="0.3">
      <c r="A35" s="126">
        <v>4</v>
      </c>
      <c r="B35" s="133" t="s">
        <v>837</v>
      </c>
      <c r="C35" s="161" t="s">
        <v>815</v>
      </c>
      <c r="D35" s="129">
        <f>122+4754</f>
        <v>4876</v>
      </c>
      <c r="E35" s="182"/>
      <c r="F35" s="183"/>
    </row>
    <row r="36" spans="1:9" x14ac:dyDescent="0.3">
      <c r="A36" s="126"/>
      <c r="B36" s="133"/>
      <c r="C36" s="161"/>
      <c r="D36" s="129"/>
      <c r="E36" s="182"/>
      <c r="F36" s="183"/>
    </row>
    <row r="37" spans="1:9" ht="55.8" x14ac:dyDescent="0.3">
      <c r="A37" s="126">
        <v>5</v>
      </c>
      <c r="B37" s="133" t="s">
        <v>838</v>
      </c>
      <c r="C37" s="161" t="s">
        <v>815</v>
      </c>
      <c r="D37" s="129">
        <v>356</v>
      </c>
      <c r="E37" s="182"/>
      <c r="F37" s="183"/>
    </row>
    <row r="38" spans="1:9" x14ac:dyDescent="0.3">
      <c r="A38" s="126"/>
      <c r="B38" s="133"/>
      <c r="C38" s="161"/>
      <c r="D38" s="129"/>
      <c r="E38" s="182"/>
      <c r="F38" s="183"/>
    </row>
    <row r="39" spans="1:9" ht="42" x14ac:dyDescent="0.3">
      <c r="A39" s="126">
        <v>6</v>
      </c>
      <c r="B39" s="133" t="s">
        <v>839</v>
      </c>
      <c r="C39" s="161" t="s">
        <v>824</v>
      </c>
      <c r="D39" s="129">
        <v>1195</v>
      </c>
      <c r="E39" s="182"/>
      <c r="F39" s="183"/>
    </row>
    <row r="40" spans="1:9" x14ac:dyDescent="0.3">
      <c r="A40" s="126"/>
      <c r="B40" s="133"/>
      <c r="C40" s="161"/>
      <c r="D40" s="129"/>
      <c r="E40" s="182"/>
      <c r="F40" s="183"/>
    </row>
    <row r="41" spans="1:9" x14ac:dyDescent="0.3">
      <c r="A41" s="126"/>
      <c r="B41" s="133"/>
      <c r="C41" s="161"/>
      <c r="D41" s="129"/>
      <c r="E41" s="182"/>
      <c r="F41" s="183"/>
    </row>
    <row r="42" spans="1:9" x14ac:dyDescent="0.3">
      <c r="A42" s="126"/>
      <c r="B42" s="133"/>
      <c r="C42" s="161"/>
      <c r="E42" s="182"/>
      <c r="F42" s="183"/>
    </row>
    <row r="43" spans="1:9" ht="15" thickBot="1" x14ac:dyDescent="0.35">
      <c r="A43" s="126"/>
      <c r="B43" s="133"/>
      <c r="C43" s="161"/>
      <c r="D43" s="129"/>
      <c r="E43" s="182"/>
      <c r="F43" s="183"/>
    </row>
    <row r="44" spans="1:9" s="7" customFormat="1" ht="34.950000000000003" customHeight="1" thickBot="1" x14ac:dyDescent="0.35">
      <c r="A44" s="237" t="s">
        <v>804</v>
      </c>
      <c r="B44" s="237"/>
      <c r="C44" s="237" t="s">
        <v>805</v>
      </c>
      <c r="D44" s="237"/>
      <c r="E44" s="240"/>
      <c r="F44" s="170">
        <f>SUM(F9:F43)</f>
        <v>0</v>
      </c>
      <c r="G44" s="13"/>
    </row>
  </sheetData>
  <mergeCells count="2">
    <mergeCell ref="A44:B44"/>
    <mergeCell ref="C44:E44"/>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rowBreaks count="1" manualBreakCount="1">
    <brk id="30"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G119"/>
  <sheetViews>
    <sheetView view="pageBreakPreview" topLeftCell="A83" zoomScale="90" zoomScaleNormal="100" zoomScaleSheetLayoutView="90" workbookViewId="0">
      <selection activeCell="E4" sqref="E4:F118"/>
    </sheetView>
  </sheetViews>
  <sheetFormatPr defaultColWidth="8.88671875" defaultRowHeight="14.4" x14ac:dyDescent="0.3"/>
  <cols>
    <col min="1" max="1" width="8.88671875" style="163"/>
    <col min="2" max="2" width="70.33203125" style="164" customWidth="1"/>
    <col min="3" max="3" width="8.88671875" style="79"/>
    <col min="4" max="4" width="11.33203125" style="175" customWidth="1"/>
    <col min="5" max="5" width="14.33203125" style="80" customWidth="1"/>
    <col min="6" max="6" width="19.6640625" style="80" customWidth="1"/>
    <col min="7" max="16384" width="8.88671875" style="7"/>
  </cols>
  <sheetData>
    <row r="2" spans="1:7" ht="15" thickBot="1" x14ac:dyDescent="0.35"/>
    <row r="3" spans="1:7" s="4" customFormat="1" ht="33.6" customHeight="1" thickBot="1" x14ac:dyDescent="0.35">
      <c r="A3" s="120" t="s">
        <v>1</v>
      </c>
      <c r="B3" s="121" t="s">
        <v>2</v>
      </c>
      <c r="C3" s="122" t="s">
        <v>3</v>
      </c>
      <c r="D3" s="176" t="s">
        <v>4</v>
      </c>
      <c r="E3" s="177" t="s">
        <v>5</v>
      </c>
      <c r="F3" s="178" t="s">
        <v>6</v>
      </c>
      <c r="G3" s="14"/>
    </row>
    <row r="4" spans="1:7" s="4" customFormat="1" x14ac:dyDescent="0.3">
      <c r="A4" s="143"/>
      <c r="B4" s="144"/>
      <c r="C4" s="145"/>
      <c r="D4" s="184"/>
      <c r="E4" s="185"/>
      <c r="F4" s="186"/>
      <c r="G4" s="14"/>
    </row>
    <row r="5" spans="1:7" x14ac:dyDescent="0.3">
      <c r="A5" s="150"/>
      <c r="B5" s="144" t="s">
        <v>580</v>
      </c>
      <c r="C5" s="128"/>
      <c r="D5" s="179"/>
      <c r="E5" s="180"/>
      <c r="F5" s="181"/>
    </row>
    <row r="6" spans="1:7" x14ac:dyDescent="0.3">
      <c r="A6" s="150"/>
      <c r="B6" s="144"/>
      <c r="C6" s="128"/>
      <c r="D6" s="179"/>
      <c r="E6" s="180"/>
      <c r="F6" s="181"/>
    </row>
    <row r="7" spans="1:7" x14ac:dyDescent="0.3">
      <c r="A7" s="150"/>
      <c r="B7" s="144" t="s">
        <v>528</v>
      </c>
      <c r="C7" s="128"/>
      <c r="D7" s="179"/>
      <c r="E7" s="180"/>
      <c r="F7" s="181"/>
    </row>
    <row r="8" spans="1:7" x14ac:dyDescent="0.3">
      <c r="A8" s="150"/>
      <c r="B8" s="187"/>
      <c r="C8" s="128"/>
      <c r="D8" s="179"/>
      <c r="E8" s="180"/>
      <c r="F8" s="181"/>
    </row>
    <row r="9" spans="1:7" x14ac:dyDescent="0.3">
      <c r="A9" s="150"/>
      <c r="B9" s="167" t="s">
        <v>322</v>
      </c>
      <c r="C9" s="128"/>
      <c r="D9" s="179"/>
      <c r="E9" s="180"/>
      <c r="F9" s="181"/>
      <c r="G9" s="13"/>
    </row>
    <row r="10" spans="1:7" x14ac:dyDescent="0.3">
      <c r="A10" s="150"/>
      <c r="B10" s="151"/>
      <c r="C10" s="128"/>
      <c r="D10" s="179"/>
      <c r="E10" s="180"/>
      <c r="F10" s="181"/>
    </row>
    <row r="11" spans="1:7" ht="55.2" x14ac:dyDescent="0.3">
      <c r="A11" s="150"/>
      <c r="B11" s="151" t="s">
        <v>323</v>
      </c>
      <c r="C11" s="128"/>
      <c r="D11" s="179"/>
      <c r="E11" s="180"/>
      <c r="F11" s="181"/>
    </row>
    <row r="12" spans="1:7" x14ac:dyDescent="0.3">
      <c r="A12" s="150"/>
      <c r="B12" s="151"/>
      <c r="C12" s="128"/>
      <c r="D12" s="179"/>
      <c r="E12" s="180"/>
      <c r="F12" s="181"/>
    </row>
    <row r="13" spans="1:7" x14ac:dyDescent="0.3">
      <c r="A13" s="150"/>
      <c r="B13" s="167" t="s">
        <v>324</v>
      </c>
      <c r="C13" s="128"/>
      <c r="D13" s="179"/>
      <c r="E13" s="180"/>
      <c r="F13" s="181"/>
      <c r="G13" s="13"/>
    </row>
    <row r="14" spans="1:7" x14ac:dyDescent="0.3">
      <c r="A14" s="150"/>
      <c r="B14" s="151"/>
      <c r="C14" s="128"/>
      <c r="D14" s="179"/>
      <c r="E14" s="180"/>
      <c r="F14" s="181"/>
    </row>
    <row r="15" spans="1:7" x14ac:dyDescent="0.3">
      <c r="A15" s="150"/>
      <c r="B15" s="168" t="s">
        <v>529</v>
      </c>
      <c r="C15" s="128"/>
      <c r="D15" s="179"/>
      <c r="E15" s="180"/>
      <c r="F15" s="181"/>
      <c r="G15" s="13"/>
    </row>
    <row r="16" spans="1:7" x14ac:dyDescent="0.3">
      <c r="A16" s="150"/>
      <c r="B16" s="151"/>
      <c r="C16" s="128"/>
      <c r="D16" s="179"/>
      <c r="E16" s="180"/>
      <c r="F16" s="181"/>
    </row>
    <row r="17" spans="1:7" x14ac:dyDescent="0.3">
      <c r="A17" s="150"/>
      <c r="B17" s="151" t="s">
        <v>530</v>
      </c>
      <c r="C17" s="128"/>
      <c r="D17" s="179"/>
      <c r="E17" s="180"/>
      <c r="F17" s="181"/>
    </row>
    <row r="18" spans="1:7" x14ac:dyDescent="0.3">
      <c r="A18" s="150"/>
      <c r="B18" s="151"/>
      <c r="C18" s="128"/>
      <c r="D18" s="179"/>
      <c r="E18" s="180"/>
      <c r="F18" s="181"/>
    </row>
    <row r="19" spans="1:7" x14ac:dyDescent="0.3">
      <c r="A19" s="150"/>
      <c r="B19" s="168" t="s">
        <v>531</v>
      </c>
      <c r="C19" s="128"/>
      <c r="D19" s="179"/>
      <c r="E19" s="180"/>
      <c r="F19" s="181"/>
      <c r="G19" s="13"/>
    </row>
    <row r="20" spans="1:7" x14ac:dyDescent="0.3">
      <c r="A20" s="150"/>
      <c r="B20" s="151"/>
      <c r="C20" s="128"/>
      <c r="D20" s="179"/>
      <c r="E20" s="180"/>
      <c r="F20" s="181"/>
    </row>
    <row r="21" spans="1:7" ht="27.6" x14ac:dyDescent="0.3">
      <c r="A21" s="150"/>
      <c r="B21" s="151" t="s">
        <v>532</v>
      </c>
      <c r="C21" s="128"/>
      <c r="D21" s="179"/>
      <c r="E21" s="180"/>
      <c r="F21" s="181"/>
    </row>
    <row r="22" spans="1:7" x14ac:dyDescent="0.3">
      <c r="A22" s="150"/>
      <c r="B22" s="151"/>
      <c r="C22" s="128"/>
      <c r="D22" s="179"/>
      <c r="E22" s="180"/>
      <c r="F22" s="181"/>
    </row>
    <row r="23" spans="1:7" x14ac:dyDescent="0.3">
      <c r="A23" s="150"/>
      <c r="B23" s="168" t="s">
        <v>533</v>
      </c>
      <c r="C23" s="128"/>
      <c r="D23" s="179"/>
      <c r="E23" s="180"/>
      <c r="F23" s="181"/>
      <c r="G23" s="13"/>
    </row>
    <row r="24" spans="1:7" x14ac:dyDescent="0.3">
      <c r="A24" s="150"/>
      <c r="B24" s="151"/>
      <c r="C24" s="128"/>
      <c r="D24" s="179"/>
      <c r="E24" s="180"/>
      <c r="F24" s="181"/>
    </row>
    <row r="25" spans="1:7" ht="27.6" x14ac:dyDescent="0.3">
      <c r="A25" s="150"/>
      <c r="B25" s="151" t="s">
        <v>534</v>
      </c>
      <c r="C25" s="128"/>
      <c r="D25" s="179"/>
      <c r="E25" s="180"/>
      <c r="F25" s="181"/>
    </row>
    <row r="26" spans="1:7" x14ac:dyDescent="0.3">
      <c r="A26" s="150"/>
      <c r="B26" s="151"/>
      <c r="C26" s="128"/>
      <c r="D26" s="179"/>
      <c r="E26" s="180"/>
      <c r="F26" s="181"/>
    </row>
    <row r="27" spans="1:7" ht="27.6" x14ac:dyDescent="0.3">
      <c r="A27" s="150"/>
      <c r="B27" s="151" t="s">
        <v>535</v>
      </c>
      <c r="C27" s="128"/>
      <c r="D27" s="179"/>
      <c r="E27" s="180"/>
      <c r="F27" s="181"/>
    </row>
    <row r="28" spans="1:7" x14ac:dyDescent="0.3">
      <c r="A28" s="150"/>
      <c r="B28" s="151"/>
      <c r="C28" s="128"/>
      <c r="D28" s="179"/>
      <c r="E28" s="180"/>
      <c r="F28" s="181"/>
    </row>
    <row r="29" spans="1:7" x14ac:dyDescent="0.3">
      <c r="A29" s="150"/>
      <c r="B29" s="168" t="s">
        <v>536</v>
      </c>
      <c r="C29" s="128"/>
      <c r="D29" s="179"/>
      <c r="E29" s="180"/>
      <c r="F29" s="181"/>
      <c r="G29" s="13"/>
    </row>
    <row r="30" spans="1:7" x14ac:dyDescent="0.3">
      <c r="A30" s="150"/>
      <c r="B30" s="151"/>
      <c r="C30" s="128"/>
      <c r="D30" s="179"/>
      <c r="E30" s="180"/>
      <c r="F30" s="181"/>
    </row>
    <row r="31" spans="1:7" ht="82.8" x14ac:dyDescent="0.3">
      <c r="A31" s="150"/>
      <c r="B31" s="151" t="s">
        <v>537</v>
      </c>
      <c r="C31" s="128"/>
      <c r="D31" s="179"/>
      <c r="E31" s="180"/>
      <c r="F31" s="181"/>
    </row>
    <row r="32" spans="1:7" x14ac:dyDescent="0.3">
      <c r="A32" s="150"/>
      <c r="B32" s="151"/>
      <c r="C32" s="128"/>
      <c r="D32" s="179"/>
      <c r="E32" s="180"/>
      <c r="F32" s="181"/>
    </row>
    <row r="33" spans="1:7" x14ac:dyDescent="0.3">
      <c r="A33" s="150"/>
      <c r="B33" s="168" t="s">
        <v>538</v>
      </c>
      <c r="C33" s="128"/>
      <c r="D33" s="179"/>
      <c r="E33" s="180"/>
      <c r="F33" s="181"/>
      <c r="G33" s="13"/>
    </row>
    <row r="34" spans="1:7" x14ac:dyDescent="0.3">
      <c r="A34" s="150"/>
      <c r="B34" s="151"/>
      <c r="C34" s="128"/>
      <c r="D34" s="179"/>
      <c r="E34" s="180"/>
      <c r="F34" s="181"/>
    </row>
    <row r="35" spans="1:7" ht="41.4" x14ac:dyDescent="0.3">
      <c r="A35" s="150"/>
      <c r="B35" s="151" t="s">
        <v>539</v>
      </c>
      <c r="C35" s="128"/>
      <c r="D35" s="179"/>
      <c r="E35" s="180"/>
      <c r="F35" s="181"/>
    </row>
    <row r="36" spans="1:7" x14ac:dyDescent="0.3">
      <c r="A36" s="150"/>
      <c r="B36" s="151"/>
      <c r="C36" s="128"/>
      <c r="D36" s="179"/>
      <c r="E36" s="180"/>
      <c r="F36" s="181"/>
    </row>
    <row r="37" spans="1:7" x14ac:dyDescent="0.3">
      <c r="A37" s="150"/>
      <c r="B37" s="168" t="s">
        <v>540</v>
      </c>
      <c r="C37" s="128"/>
      <c r="D37" s="179"/>
      <c r="E37" s="180"/>
      <c r="F37" s="181"/>
      <c r="G37" s="13"/>
    </row>
    <row r="38" spans="1:7" x14ac:dyDescent="0.3">
      <c r="A38" s="150"/>
      <c r="B38" s="151"/>
      <c r="C38" s="128"/>
      <c r="D38" s="179"/>
      <c r="E38" s="180"/>
      <c r="F38" s="181"/>
    </row>
    <row r="39" spans="1:7" ht="27.6" x14ac:dyDescent="0.3">
      <c r="A39" s="150"/>
      <c r="B39" s="151" t="s">
        <v>541</v>
      </c>
      <c r="C39" s="128"/>
      <c r="D39" s="179"/>
      <c r="E39" s="180"/>
      <c r="F39" s="181"/>
    </row>
    <row r="40" spans="1:7" x14ac:dyDescent="0.3">
      <c r="A40" s="150"/>
      <c r="B40" s="151"/>
      <c r="C40" s="128"/>
      <c r="D40" s="179"/>
      <c r="E40" s="180"/>
      <c r="F40" s="181"/>
    </row>
    <row r="41" spans="1:7" x14ac:dyDescent="0.3">
      <c r="A41" s="150"/>
      <c r="B41" s="168" t="s">
        <v>542</v>
      </c>
      <c r="C41" s="128"/>
      <c r="D41" s="179"/>
      <c r="E41" s="180"/>
      <c r="F41" s="181"/>
      <c r="G41" s="13"/>
    </row>
    <row r="42" spans="1:7" x14ac:dyDescent="0.3">
      <c r="A42" s="150"/>
      <c r="B42" s="151"/>
      <c r="C42" s="128"/>
      <c r="D42" s="179"/>
      <c r="E42" s="180"/>
      <c r="F42" s="181"/>
    </row>
    <row r="43" spans="1:7" ht="110.4" x14ac:dyDescent="0.3">
      <c r="A43" s="150"/>
      <c r="B43" s="151" t="s">
        <v>543</v>
      </c>
      <c r="C43" s="128"/>
      <c r="D43" s="179"/>
      <c r="E43" s="180"/>
      <c r="F43" s="181"/>
    </row>
    <row r="44" spans="1:7" x14ac:dyDescent="0.3">
      <c r="A44" s="150"/>
      <c r="B44" s="151"/>
      <c r="C44" s="128"/>
      <c r="D44" s="179"/>
      <c r="E44" s="180"/>
      <c r="F44" s="181"/>
    </row>
    <row r="45" spans="1:7" x14ac:dyDescent="0.3">
      <c r="A45" s="150"/>
      <c r="B45" s="168" t="s">
        <v>544</v>
      </c>
      <c r="C45" s="128"/>
      <c r="D45" s="179"/>
      <c r="E45" s="180"/>
      <c r="F45" s="181"/>
      <c r="G45" s="13"/>
    </row>
    <row r="46" spans="1:7" x14ac:dyDescent="0.3">
      <c r="A46" s="150"/>
      <c r="B46" s="151"/>
      <c r="C46" s="128"/>
      <c r="D46" s="179"/>
      <c r="E46" s="180"/>
      <c r="F46" s="181"/>
    </row>
    <row r="47" spans="1:7" ht="27.6" x14ac:dyDescent="0.3">
      <c r="A47" s="150"/>
      <c r="B47" s="151" t="s">
        <v>545</v>
      </c>
      <c r="C47" s="128"/>
      <c r="D47" s="179"/>
      <c r="E47" s="180"/>
      <c r="F47" s="181"/>
    </row>
    <row r="48" spans="1:7" x14ac:dyDescent="0.3">
      <c r="A48" s="150"/>
      <c r="B48" s="151"/>
      <c r="C48" s="128"/>
      <c r="D48" s="179"/>
      <c r="E48" s="180"/>
      <c r="F48" s="181"/>
    </row>
    <row r="49" spans="1:7" x14ac:dyDescent="0.3">
      <c r="A49" s="150"/>
      <c r="B49" s="168" t="s">
        <v>546</v>
      </c>
      <c r="C49" s="128"/>
      <c r="D49" s="179"/>
      <c r="E49" s="180"/>
      <c r="F49" s="181"/>
      <c r="G49" s="13"/>
    </row>
    <row r="50" spans="1:7" x14ac:dyDescent="0.3">
      <c r="A50" s="150"/>
      <c r="B50" s="151"/>
      <c r="C50" s="128"/>
      <c r="D50" s="179"/>
      <c r="E50" s="180"/>
      <c r="F50" s="181"/>
    </row>
    <row r="51" spans="1:7" ht="55.2" x14ac:dyDescent="0.3">
      <c r="A51" s="150"/>
      <c r="B51" s="151" t="s">
        <v>547</v>
      </c>
      <c r="C51" s="128"/>
      <c r="D51" s="179"/>
      <c r="E51" s="180"/>
      <c r="F51" s="181"/>
    </row>
    <row r="52" spans="1:7" x14ac:dyDescent="0.3">
      <c r="A52" s="150"/>
      <c r="B52" s="151"/>
      <c r="C52" s="128"/>
      <c r="D52" s="179"/>
      <c r="E52" s="180"/>
      <c r="F52" s="181"/>
    </row>
    <row r="53" spans="1:7" x14ac:dyDescent="0.3">
      <c r="A53" s="150"/>
      <c r="B53" s="168" t="s">
        <v>548</v>
      </c>
      <c r="C53" s="128"/>
      <c r="D53" s="179"/>
      <c r="E53" s="180"/>
      <c r="F53" s="181"/>
      <c r="G53" s="13"/>
    </row>
    <row r="54" spans="1:7" x14ac:dyDescent="0.3">
      <c r="A54" s="150"/>
      <c r="B54" s="151"/>
      <c r="C54" s="128"/>
      <c r="D54" s="179"/>
      <c r="E54" s="180"/>
      <c r="F54" s="181"/>
    </row>
    <row r="55" spans="1:7" ht="55.2" x14ac:dyDescent="0.3">
      <c r="A55" s="150"/>
      <c r="B55" s="151" t="s">
        <v>549</v>
      </c>
      <c r="C55" s="128"/>
      <c r="D55" s="179"/>
      <c r="E55" s="180"/>
      <c r="F55" s="181"/>
    </row>
    <row r="56" spans="1:7" x14ac:dyDescent="0.3">
      <c r="A56" s="150"/>
      <c r="B56" s="151"/>
      <c r="C56" s="128"/>
      <c r="D56" s="179"/>
      <c r="E56" s="180"/>
      <c r="F56" s="181"/>
    </row>
    <row r="57" spans="1:7" x14ac:dyDescent="0.3">
      <c r="A57" s="150"/>
      <c r="B57" s="168" t="s">
        <v>550</v>
      </c>
      <c r="C57" s="128"/>
      <c r="D57" s="179"/>
      <c r="E57" s="180"/>
      <c r="F57" s="181"/>
      <c r="G57" s="13"/>
    </row>
    <row r="58" spans="1:7" x14ac:dyDescent="0.3">
      <c r="A58" s="150"/>
      <c r="B58" s="151"/>
      <c r="C58" s="128"/>
      <c r="D58" s="179"/>
      <c r="E58" s="180"/>
      <c r="F58" s="181"/>
    </row>
    <row r="59" spans="1:7" ht="27.6" x14ac:dyDescent="0.3">
      <c r="A59" s="150"/>
      <c r="B59" s="151" t="s">
        <v>551</v>
      </c>
      <c r="C59" s="128"/>
      <c r="D59" s="179"/>
      <c r="E59" s="180"/>
      <c r="F59" s="181"/>
    </row>
    <row r="60" spans="1:7" x14ac:dyDescent="0.3">
      <c r="A60" s="150"/>
      <c r="B60" s="151"/>
      <c r="C60" s="128"/>
      <c r="D60" s="179"/>
      <c r="E60" s="180"/>
      <c r="F60" s="181"/>
    </row>
    <row r="61" spans="1:7" x14ac:dyDescent="0.3">
      <c r="A61" s="150"/>
      <c r="B61" s="168" t="s">
        <v>552</v>
      </c>
      <c r="C61" s="128"/>
      <c r="D61" s="179"/>
      <c r="E61" s="180"/>
      <c r="F61" s="181"/>
      <c r="G61" s="13"/>
    </row>
    <row r="62" spans="1:7" x14ac:dyDescent="0.3">
      <c r="A62" s="150"/>
      <c r="B62" s="151"/>
      <c r="C62" s="128"/>
      <c r="D62" s="179"/>
      <c r="E62" s="180"/>
      <c r="F62" s="181"/>
    </row>
    <row r="63" spans="1:7" x14ac:dyDescent="0.3">
      <c r="A63" s="150"/>
      <c r="B63" s="151" t="s">
        <v>553</v>
      </c>
      <c r="C63" s="128"/>
      <c r="D63" s="179"/>
      <c r="E63" s="180"/>
      <c r="F63" s="181"/>
    </row>
    <row r="64" spans="1:7" x14ac:dyDescent="0.3">
      <c r="A64" s="150"/>
      <c r="B64" s="151"/>
      <c r="C64" s="128"/>
      <c r="D64" s="179"/>
      <c r="E64" s="180"/>
      <c r="F64" s="181"/>
    </row>
    <row r="65" spans="1:7" x14ac:dyDescent="0.3">
      <c r="A65" s="150"/>
      <c r="B65" s="168" t="s">
        <v>554</v>
      </c>
      <c r="C65" s="128"/>
      <c r="D65" s="179"/>
      <c r="E65" s="180"/>
      <c r="F65" s="181"/>
      <c r="G65" s="13"/>
    </row>
    <row r="66" spans="1:7" x14ac:dyDescent="0.3">
      <c r="A66" s="150"/>
      <c r="B66" s="151"/>
      <c r="C66" s="128"/>
      <c r="D66" s="179"/>
      <c r="E66" s="180"/>
      <c r="F66" s="181"/>
    </row>
    <row r="67" spans="1:7" ht="96.6" x14ac:dyDescent="0.3">
      <c r="A67" s="150"/>
      <c r="B67" s="151" t="s">
        <v>555</v>
      </c>
      <c r="C67" s="128"/>
      <c r="D67" s="179"/>
      <c r="E67" s="180"/>
      <c r="F67" s="181"/>
    </row>
    <row r="68" spans="1:7" x14ac:dyDescent="0.3">
      <c r="A68" s="150"/>
      <c r="B68" s="151"/>
      <c r="C68" s="128"/>
      <c r="D68" s="179"/>
      <c r="E68" s="180"/>
      <c r="F68" s="181"/>
    </row>
    <row r="69" spans="1:7" ht="55.2" x14ac:dyDescent="0.3">
      <c r="A69" s="150"/>
      <c r="B69" s="167" t="s">
        <v>556</v>
      </c>
      <c r="C69" s="128"/>
      <c r="D69" s="179"/>
      <c r="E69" s="180"/>
      <c r="F69" s="181"/>
      <c r="G69" s="13"/>
    </row>
    <row r="70" spans="1:7" x14ac:dyDescent="0.3">
      <c r="A70" s="150"/>
      <c r="B70" s="151"/>
      <c r="C70" s="128"/>
      <c r="D70" s="179"/>
      <c r="E70" s="180"/>
      <c r="F70" s="181"/>
    </row>
    <row r="71" spans="1:7" x14ac:dyDescent="0.3">
      <c r="A71" s="150"/>
      <c r="B71" s="168" t="s">
        <v>557</v>
      </c>
      <c r="C71" s="128"/>
      <c r="D71" s="179"/>
      <c r="E71" s="180"/>
      <c r="F71" s="181"/>
      <c r="G71" s="13"/>
    </row>
    <row r="72" spans="1:7" x14ac:dyDescent="0.3">
      <c r="A72" s="150"/>
      <c r="B72" s="151"/>
      <c r="C72" s="128"/>
      <c r="D72" s="179"/>
      <c r="E72" s="180"/>
      <c r="F72" s="181"/>
    </row>
    <row r="73" spans="1:7" ht="27.6" x14ac:dyDescent="0.3">
      <c r="A73" s="150"/>
      <c r="B73" s="151" t="s">
        <v>558</v>
      </c>
      <c r="C73" s="128"/>
      <c r="D73" s="179"/>
      <c r="E73" s="180"/>
      <c r="F73" s="181"/>
    </row>
    <row r="74" spans="1:7" x14ac:dyDescent="0.3">
      <c r="A74" s="150"/>
      <c r="B74" s="151"/>
      <c r="C74" s="128"/>
      <c r="D74" s="179"/>
      <c r="E74" s="180"/>
      <c r="F74" s="181"/>
    </row>
    <row r="75" spans="1:7" x14ac:dyDescent="0.3">
      <c r="A75" s="150"/>
      <c r="B75" s="167" t="s">
        <v>559</v>
      </c>
      <c r="C75" s="128"/>
      <c r="D75" s="179"/>
      <c r="E75" s="180"/>
      <c r="F75" s="181"/>
      <c r="G75" s="13"/>
    </row>
    <row r="76" spans="1:7" x14ac:dyDescent="0.3">
      <c r="A76" s="150"/>
      <c r="B76" s="151"/>
      <c r="C76" s="128"/>
      <c r="D76" s="179"/>
      <c r="E76" s="180"/>
      <c r="F76" s="181"/>
    </row>
    <row r="77" spans="1:7" x14ac:dyDescent="0.3">
      <c r="A77" s="150"/>
      <c r="B77" s="168" t="s">
        <v>560</v>
      </c>
      <c r="C77" s="128"/>
      <c r="D77" s="179"/>
      <c r="E77" s="180"/>
      <c r="F77" s="181"/>
      <c r="G77" s="13"/>
    </row>
    <row r="78" spans="1:7" x14ac:dyDescent="0.3">
      <c r="A78" s="150"/>
      <c r="B78" s="151"/>
      <c r="C78" s="128"/>
      <c r="D78" s="179"/>
      <c r="E78" s="180"/>
      <c r="F78" s="181"/>
    </row>
    <row r="79" spans="1:7" ht="82.8" x14ac:dyDescent="0.3">
      <c r="A79" s="150">
        <v>1</v>
      </c>
      <c r="B79" s="151" t="s">
        <v>561</v>
      </c>
      <c r="C79" s="128" t="s">
        <v>338</v>
      </c>
      <c r="D79" s="179">
        <v>9</v>
      </c>
      <c r="E79" s="180"/>
      <c r="F79" s="181"/>
    </row>
    <row r="80" spans="1:7" x14ac:dyDescent="0.3">
      <c r="A80" s="150"/>
      <c r="B80" s="151"/>
      <c r="C80" s="128"/>
      <c r="D80" s="179"/>
      <c r="E80" s="180"/>
      <c r="F80" s="181"/>
    </row>
    <row r="81" spans="1:7" ht="69" x14ac:dyDescent="0.3">
      <c r="A81" s="150">
        <v>2</v>
      </c>
      <c r="B81" s="151" t="s">
        <v>562</v>
      </c>
      <c r="C81" s="128" t="s">
        <v>338</v>
      </c>
      <c r="D81" s="179">
        <v>35</v>
      </c>
      <c r="E81" s="180"/>
      <c r="F81" s="181"/>
    </row>
    <row r="82" spans="1:7" x14ac:dyDescent="0.3">
      <c r="A82" s="150"/>
      <c r="B82" s="151"/>
      <c r="C82" s="128"/>
      <c r="D82" s="179"/>
      <c r="E82" s="180"/>
      <c r="F82" s="181"/>
    </row>
    <row r="83" spans="1:7" ht="96.6" x14ac:dyDescent="0.3">
      <c r="A83" s="150">
        <v>3</v>
      </c>
      <c r="B83" s="151" t="s">
        <v>563</v>
      </c>
      <c r="C83" s="128" t="s">
        <v>338</v>
      </c>
      <c r="D83" s="179">
        <v>26</v>
      </c>
      <c r="E83" s="180"/>
      <c r="F83" s="181"/>
    </row>
    <row r="84" spans="1:7" x14ac:dyDescent="0.3">
      <c r="A84" s="150"/>
      <c r="B84" s="151"/>
      <c r="C84" s="128"/>
      <c r="D84" s="179"/>
      <c r="E84" s="180"/>
      <c r="F84" s="181"/>
    </row>
    <row r="85" spans="1:7" ht="82.8" x14ac:dyDescent="0.3">
      <c r="A85" s="150">
        <v>4</v>
      </c>
      <c r="B85" s="151" t="s">
        <v>564</v>
      </c>
      <c r="C85" s="128" t="s">
        <v>338</v>
      </c>
      <c r="D85" s="179">
        <v>52</v>
      </c>
      <c r="E85" s="180"/>
      <c r="F85" s="181"/>
    </row>
    <row r="86" spans="1:7" x14ac:dyDescent="0.3">
      <c r="A86" s="150"/>
      <c r="B86" s="151"/>
      <c r="C86" s="128"/>
      <c r="D86" s="179"/>
      <c r="E86" s="180"/>
      <c r="F86" s="181"/>
    </row>
    <row r="87" spans="1:7" x14ac:dyDescent="0.3">
      <c r="A87" s="150"/>
      <c r="B87" s="168" t="s">
        <v>565</v>
      </c>
      <c r="C87" s="128"/>
      <c r="D87" s="179"/>
      <c r="E87" s="180"/>
      <c r="F87" s="181"/>
      <c r="G87" s="13"/>
    </row>
    <row r="88" spans="1:7" x14ac:dyDescent="0.3">
      <c r="A88" s="150"/>
      <c r="B88" s="151"/>
      <c r="C88" s="128"/>
      <c r="D88" s="179"/>
      <c r="E88" s="180"/>
      <c r="F88" s="181"/>
    </row>
    <row r="89" spans="1:7" ht="82.8" x14ac:dyDescent="0.3">
      <c r="A89" s="150">
        <v>5</v>
      </c>
      <c r="B89" s="151" t="s">
        <v>566</v>
      </c>
      <c r="C89" s="128" t="s">
        <v>338</v>
      </c>
      <c r="D89" s="179">
        <v>12</v>
      </c>
      <c r="E89" s="180"/>
      <c r="F89" s="181"/>
    </row>
    <row r="90" spans="1:7" x14ac:dyDescent="0.3">
      <c r="A90" s="150"/>
      <c r="B90" s="151"/>
      <c r="C90" s="128"/>
      <c r="D90" s="179"/>
      <c r="E90" s="180"/>
      <c r="F90" s="181"/>
    </row>
    <row r="91" spans="1:7" x14ac:dyDescent="0.3">
      <c r="A91" s="150"/>
      <c r="B91" s="167" t="s">
        <v>567</v>
      </c>
      <c r="C91" s="128"/>
      <c r="D91" s="179"/>
      <c r="E91" s="180"/>
      <c r="F91" s="181"/>
      <c r="G91" s="13"/>
    </row>
    <row r="92" spans="1:7" x14ac:dyDescent="0.3">
      <c r="A92" s="150"/>
      <c r="B92" s="151"/>
      <c r="C92" s="128"/>
      <c r="D92" s="179"/>
      <c r="E92" s="180"/>
      <c r="F92" s="181"/>
    </row>
    <row r="93" spans="1:7" ht="27.6" x14ac:dyDescent="0.3">
      <c r="A93" s="150">
        <v>6</v>
      </c>
      <c r="B93" s="151" t="s">
        <v>568</v>
      </c>
      <c r="C93" s="128" t="s">
        <v>338</v>
      </c>
      <c r="D93" s="179">
        <f>78+9</f>
        <v>87</v>
      </c>
      <c r="E93" s="180"/>
      <c r="F93" s="181"/>
    </row>
    <row r="94" spans="1:7" x14ac:dyDescent="0.3">
      <c r="A94" s="150"/>
      <c r="B94" s="151"/>
      <c r="C94" s="128"/>
      <c r="D94" s="179"/>
      <c r="E94" s="180"/>
      <c r="F94" s="181"/>
    </row>
    <row r="95" spans="1:7" x14ac:dyDescent="0.3">
      <c r="A95" s="150">
        <v>7</v>
      </c>
      <c r="B95" s="151" t="s">
        <v>569</v>
      </c>
      <c r="C95" s="128" t="s">
        <v>338</v>
      </c>
      <c r="D95" s="179">
        <f>52+12</f>
        <v>64</v>
      </c>
      <c r="E95" s="180"/>
      <c r="F95" s="181"/>
    </row>
    <row r="96" spans="1:7" x14ac:dyDescent="0.3">
      <c r="A96" s="150"/>
      <c r="B96" s="151"/>
      <c r="C96" s="128"/>
      <c r="D96" s="179"/>
      <c r="E96" s="180"/>
      <c r="F96" s="181"/>
    </row>
    <row r="97" spans="1:7" x14ac:dyDescent="0.3">
      <c r="A97" s="150"/>
      <c r="B97" s="167" t="s">
        <v>570</v>
      </c>
      <c r="C97" s="128"/>
      <c r="D97" s="179"/>
      <c r="E97" s="180"/>
      <c r="F97" s="181"/>
      <c r="G97" s="13"/>
    </row>
    <row r="98" spans="1:7" x14ac:dyDescent="0.3">
      <c r="A98" s="150"/>
      <c r="B98" s="151"/>
      <c r="C98" s="128"/>
      <c r="D98" s="179"/>
      <c r="E98" s="180"/>
      <c r="F98" s="181"/>
    </row>
    <row r="99" spans="1:7" x14ac:dyDescent="0.3">
      <c r="A99" s="150"/>
      <c r="B99" s="168" t="s">
        <v>571</v>
      </c>
      <c r="C99" s="128"/>
      <c r="D99" s="179"/>
      <c r="E99" s="180"/>
      <c r="F99" s="181"/>
      <c r="G99" s="13"/>
    </row>
    <row r="100" spans="1:7" x14ac:dyDescent="0.3">
      <c r="A100" s="150"/>
      <c r="B100" s="151"/>
      <c r="C100" s="128"/>
      <c r="D100" s="179"/>
      <c r="E100" s="180"/>
      <c r="F100" s="181"/>
    </row>
    <row r="101" spans="1:7" ht="27.6" x14ac:dyDescent="0.3">
      <c r="A101" s="150">
        <v>10</v>
      </c>
      <c r="B101" s="151" t="s">
        <v>572</v>
      </c>
      <c r="C101" s="128" t="s">
        <v>338</v>
      </c>
      <c r="D101" s="179">
        <v>52</v>
      </c>
      <c r="E101" s="180"/>
      <c r="F101" s="181"/>
    </row>
    <row r="102" spans="1:7" x14ac:dyDescent="0.3">
      <c r="A102" s="150"/>
      <c r="B102" s="151"/>
      <c r="C102" s="128"/>
      <c r="D102" s="179"/>
      <c r="E102" s="180"/>
      <c r="F102" s="181"/>
    </row>
    <row r="103" spans="1:7" ht="27.6" x14ac:dyDescent="0.3">
      <c r="A103" s="150">
        <v>11</v>
      </c>
      <c r="B103" s="151" t="s">
        <v>573</v>
      </c>
      <c r="C103" s="128" t="s">
        <v>338</v>
      </c>
      <c r="D103" s="179">
        <v>9</v>
      </c>
      <c r="E103" s="180"/>
      <c r="F103" s="181"/>
    </row>
    <row r="104" spans="1:7" x14ac:dyDescent="0.3">
      <c r="A104" s="150"/>
      <c r="B104" s="151"/>
      <c r="C104" s="128"/>
      <c r="D104" s="179"/>
      <c r="E104" s="180"/>
      <c r="F104" s="181"/>
    </row>
    <row r="105" spans="1:7" ht="27.6" x14ac:dyDescent="0.3">
      <c r="A105" s="150">
        <v>12</v>
      </c>
      <c r="B105" s="151" t="s">
        <v>574</v>
      </c>
      <c r="C105" s="128" t="s">
        <v>338</v>
      </c>
      <c r="D105" s="179">
        <v>12</v>
      </c>
      <c r="E105" s="180"/>
      <c r="F105" s="181"/>
    </row>
    <row r="106" spans="1:7" x14ac:dyDescent="0.3">
      <c r="A106" s="150"/>
      <c r="B106" s="151"/>
      <c r="C106" s="128"/>
      <c r="D106" s="179"/>
      <c r="E106" s="180"/>
      <c r="F106" s="181"/>
    </row>
    <row r="107" spans="1:7" x14ac:dyDescent="0.3">
      <c r="A107" s="150">
        <v>13</v>
      </c>
      <c r="B107" s="151" t="s">
        <v>575</v>
      </c>
      <c r="C107" s="128" t="s">
        <v>338</v>
      </c>
      <c r="D107" s="179">
        <v>2</v>
      </c>
      <c r="E107" s="180"/>
      <c r="F107" s="181"/>
    </row>
    <row r="108" spans="1:7" x14ac:dyDescent="0.3">
      <c r="A108" s="150"/>
      <c r="B108" s="151"/>
      <c r="C108" s="128"/>
      <c r="D108" s="179"/>
      <c r="E108" s="180"/>
      <c r="F108" s="181"/>
    </row>
    <row r="109" spans="1:7" x14ac:dyDescent="0.3">
      <c r="A109" s="150">
        <v>14</v>
      </c>
      <c r="B109" s="151" t="s">
        <v>576</v>
      </c>
      <c r="C109" s="128" t="s">
        <v>338</v>
      </c>
      <c r="D109" s="179">
        <v>2</v>
      </c>
      <c r="E109" s="180"/>
      <c r="F109" s="181"/>
    </row>
    <row r="110" spans="1:7" x14ac:dyDescent="0.3">
      <c r="A110" s="150"/>
      <c r="B110" s="151"/>
      <c r="C110" s="128"/>
      <c r="D110" s="179"/>
      <c r="E110" s="180"/>
      <c r="F110" s="181"/>
    </row>
    <row r="111" spans="1:7" x14ac:dyDescent="0.3">
      <c r="A111" s="150">
        <v>16</v>
      </c>
      <c r="B111" s="151" t="s">
        <v>577</v>
      </c>
      <c r="C111" s="128" t="s">
        <v>338</v>
      </c>
      <c r="D111" s="179">
        <v>2</v>
      </c>
      <c r="E111" s="180"/>
      <c r="F111" s="181"/>
    </row>
    <row r="112" spans="1:7" x14ac:dyDescent="0.3">
      <c r="A112" s="150"/>
      <c r="B112" s="151"/>
      <c r="C112" s="128"/>
      <c r="D112" s="179"/>
      <c r="E112" s="180"/>
      <c r="F112" s="181"/>
    </row>
    <row r="113" spans="1:7" x14ac:dyDescent="0.3">
      <c r="A113" s="150">
        <v>17</v>
      </c>
      <c r="B113" s="151" t="s">
        <v>578</v>
      </c>
      <c r="C113" s="128" t="s">
        <v>338</v>
      </c>
      <c r="D113" s="179">
        <v>172</v>
      </c>
      <c r="E113" s="180"/>
      <c r="F113" s="181"/>
    </row>
    <row r="114" spans="1:7" x14ac:dyDescent="0.3">
      <c r="A114" s="150"/>
      <c r="B114" s="151"/>
      <c r="C114" s="128"/>
      <c r="D114" s="179"/>
      <c r="E114" s="180"/>
      <c r="F114" s="181"/>
    </row>
    <row r="115" spans="1:7" x14ac:dyDescent="0.3">
      <c r="A115" s="150"/>
      <c r="B115" s="167" t="s">
        <v>373</v>
      </c>
      <c r="C115" s="128"/>
      <c r="D115" s="179"/>
      <c r="E115" s="180"/>
      <c r="F115" s="181"/>
      <c r="G115" s="13"/>
    </row>
    <row r="116" spans="1:7" x14ac:dyDescent="0.3">
      <c r="A116" s="150"/>
      <c r="B116" s="151"/>
      <c r="C116" s="128"/>
      <c r="D116" s="179"/>
      <c r="E116" s="180"/>
      <c r="F116" s="181"/>
    </row>
    <row r="117" spans="1:7" x14ac:dyDescent="0.3">
      <c r="A117" s="150">
        <v>17</v>
      </c>
      <c r="B117" s="151" t="s">
        <v>579</v>
      </c>
      <c r="C117" s="128" t="s">
        <v>338</v>
      </c>
      <c r="D117" s="179">
        <v>44</v>
      </c>
      <c r="E117" s="180"/>
      <c r="F117" s="181"/>
    </row>
    <row r="118" spans="1:7" ht="15" thickBot="1" x14ac:dyDescent="0.35">
      <c r="A118" s="150"/>
      <c r="B118" s="151"/>
      <c r="C118" s="128"/>
      <c r="D118" s="179"/>
      <c r="E118" s="180"/>
      <c r="F118" s="181"/>
    </row>
    <row r="119" spans="1:7" ht="34.950000000000003" customHeight="1" thickBot="1" x14ac:dyDescent="0.35">
      <c r="A119" s="237" t="s">
        <v>804</v>
      </c>
      <c r="B119" s="237"/>
      <c r="C119" s="237" t="s">
        <v>805</v>
      </c>
      <c r="D119" s="237"/>
      <c r="E119" s="240"/>
      <c r="F119" s="170">
        <f>SUM(F73:F118)</f>
        <v>0</v>
      </c>
      <c r="G119" s="13"/>
    </row>
  </sheetData>
  <mergeCells count="2">
    <mergeCell ref="A119:B119"/>
    <mergeCell ref="C119:E119"/>
  </mergeCells>
  <pageMargins left="0.27559055118110237" right="0.23622047244094491" top="0.6692913385826772" bottom="0.19685039370078741" header="0.11811023622047245" footer="0.11811023622047245"/>
  <pageSetup scale="70" orientation="portrait" r:id="rId1"/>
  <headerFooter>
    <oddHeader xml:space="preserve">&amp;R&amp;"-,Bold"&amp;8JOBURG PROPERTY COMPANY (SOC) LTD
ENNERDALE CIVIC CENTRE
SECTION 1: PRELIMINARIES &amp; GENERAL
MARCH 2022&amp;"-,Regular"&amp;11
</oddHeader>
    <oddFooter>&amp;C&amp;"-,Bold"- &amp;P -</oddFooter>
  </headerFooter>
  <rowBreaks count="4" manualBreakCount="4">
    <brk id="28" max="5" man="1"/>
    <brk id="43" max="5" man="1"/>
    <brk id="63" max="5" man="1"/>
    <brk id="79"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G39"/>
  <sheetViews>
    <sheetView view="pageBreakPreview" zoomScale="90" zoomScaleNormal="100" zoomScaleSheetLayoutView="90" workbookViewId="0">
      <selection activeCell="E4" sqref="E4:F38"/>
    </sheetView>
  </sheetViews>
  <sheetFormatPr defaultColWidth="8.88671875" defaultRowHeight="14.4" x14ac:dyDescent="0.3"/>
  <cols>
    <col min="1" max="1" width="8.88671875" style="163"/>
    <col min="2" max="2" width="64.6640625" style="164" customWidth="1"/>
    <col min="3" max="3" width="10.109375" style="79" customWidth="1"/>
    <col min="4" max="4" width="15.33203125" style="175" customWidth="1"/>
    <col min="5" max="5" width="14.5546875" style="175" customWidth="1"/>
    <col min="6" max="6" width="19.44140625" style="80" customWidth="1"/>
    <col min="7" max="16384" width="8.88671875" style="7"/>
  </cols>
  <sheetData>
    <row r="2" spans="1:7" ht="15" thickBot="1" x14ac:dyDescent="0.35"/>
    <row r="3" spans="1:7" s="4" customFormat="1" ht="33.6" customHeight="1" thickBot="1" x14ac:dyDescent="0.35">
      <c r="A3" s="120" t="s">
        <v>1</v>
      </c>
      <c r="B3" s="121" t="s">
        <v>2</v>
      </c>
      <c r="C3" s="122" t="s">
        <v>3</v>
      </c>
      <c r="D3" s="176" t="s">
        <v>4</v>
      </c>
      <c r="E3" s="188" t="s">
        <v>5</v>
      </c>
      <c r="F3" s="178" t="s">
        <v>6</v>
      </c>
      <c r="G3" s="14"/>
    </row>
    <row r="4" spans="1:7" s="4" customFormat="1" x14ac:dyDescent="0.3">
      <c r="A4" s="143"/>
      <c r="B4" s="144"/>
      <c r="C4" s="145"/>
      <c r="D4" s="184"/>
      <c r="E4" s="189"/>
      <c r="F4" s="186"/>
      <c r="G4" s="14"/>
    </row>
    <row r="5" spans="1:7" x14ac:dyDescent="0.3">
      <c r="A5" s="150"/>
      <c r="B5" s="144" t="s">
        <v>594</v>
      </c>
      <c r="C5" s="128"/>
      <c r="D5" s="179"/>
      <c r="E5" s="190"/>
      <c r="F5" s="181"/>
    </row>
    <row r="6" spans="1:7" x14ac:dyDescent="0.3">
      <c r="A6" s="150"/>
      <c r="B6" s="144"/>
      <c r="C6" s="128"/>
      <c r="D6" s="179"/>
      <c r="E6" s="190"/>
      <c r="F6" s="181"/>
    </row>
    <row r="7" spans="1:7" x14ac:dyDescent="0.3">
      <c r="A7" s="150"/>
      <c r="B7" s="144" t="s">
        <v>581</v>
      </c>
      <c r="C7" s="128"/>
      <c r="D7" s="179"/>
      <c r="E7" s="190"/>
      <c r="F7" s="181"/>
    </row>
    <row r="8" spans="1:7" x14ac:dyDescent="0.3">
      <c r="A8" s="150"/>
      <c r="B8" s="151"/>
      <c r="C8" s="128"/>
      <c r="D8" s="179"/>
      <c r="E8" s="190"/>
      <c r="F8" s="181"/>
    </row>
    <row r="9" spans="1:7" x14ac:dyDescent="0.3">
      <c r="A9" s="150"/>
      <c r="B9" s="167" t="s">
        <v>322</v>
      </c>
      <c r="C9" s="128"/>
      <c r="D9" s="179"/>
      <c r="E9" s="190"/>
      <c r="F9" s="181"/>
      <c r="G9" s="13"/>
    </row>
    <row r="10" spans="1:7" x14ac:dyDescent="0.3">
      <c r="A10" s="150"/>
      <c r="B10" s="151"/>
      <c r="C10" s="128"/>
      <c r="D10" s="179"/>
      <c r="E10" s="190"/>
      <c r="F10" s="181"/>
    </row>
    <row r="11" spans="1:7" ht="69" x14ac:dyDescent="0.3">
      <c r="A11" s="150"/>
      <c r="B11" s="151" t="s">
        <v>323</v>
      </c>
      <c r="C11" s="128"/>
      <c r="D11" s="179"/>
      <c r="E11" s="190"/>
      <c r="F11" s="181"/>
    </row>
    <row r="12" spans="1:7" x14ac:dyDescent="0.3">
      <c r="A12" s="150"/>
      <c r="B12" s="151"/>
      <c r="C12" s="128"/>
      <c r="D12" s="179"/>
      <c r="E12" s="190"/>
      <c r="F12" s="181"/>
    </row>
    <row r="13" spans="1:7" x14ac:dyDescent="0.3">
      <c r="A13" s="150"/>
      <c r="B13" s="167" t="s">
        <v>324</v>
      </c>
      <c r="C13" s="128"/>
      <c r="D13" s="179"/>
      <c r="E13" s="190"/>
      <c r="F13" s="181"/>
      <c r="G13" s="13"/>
    </row>
    <row r="14" spans="1:7" x14ac:dyDescent="0.3">
      <c r="A14" s="150"/>
      <c r="B14" s="151"/>
      <c r="C14" s="128"/>
      <c r="D14" s="179"/>
      <c r="E14" s="190"/>
      <c r="F14" s="181"/>
    </row>
    <row r="15" spans="1:7" x14ac:dyDescent="0.3">
      <c r="A15" s="150"/>
      <c r="B15" s="168" t="s">
        <v>582</v>
      </c>
      <c r="C15" s="128"/>
      <c r="D15" s="179"/>
      <c r="E15" s="190"/>
      <c r="F15" s="181"/>
      <c r="G15" s="13"/>
    </row>
    <row r="16" spans="1:7" x14ac:dyDescent="0.3">
      <c r="A16" s="150"/>
      <c r="B16" s="151"/>
      <c r="C16" s="128"/>
      <c r="D16" s="179"/>
      <c r="E16" s="190"/>
      <c r="F16" s="181"/>
    </row>
    <row r="17" spans="1:7" x14ac:dyDescent="0.3">
      <c r="A17" s="150"/>
      <c r="B17" s="151" t="s">
        <v>583</v>
      </c>
      <c r="C17" s="128"/>
      <c r="D17" s="179"/>
      <c r="E17" s="190"/>
      <c r="F17" s="181"/>
    </row>
    <row r="18" spans="1:7" x14ac:dyDescent="0.3">
      <c r="A18" s="150"/>
      <c r="B18" s="151"/>
      <c r="C18" s="128"/>
      <c r="D18" s="179"/>
      <c r="E18" s="190"/>
      <c r="F18" s="181"/>
    </row>
    <row r="19" spans="1:7" x14ac:dyDescent="0.3">
      <c r="A19" s="150"/>
      <c r="B19" s="168" t="s">
        <v>584</v>
      </c>
      <c r="C19" s="128"/>
      <c r="D19" s="179"/>
      <c r="E19" s="190"/>
      <c r="F19" s="181"/>
      <c r="G19" s="13"/>
    </row>
    <row r="20" spans="1:7" x14ac:dyDescent="0.3">
      <c r="A20" s="150"/>
      <c r="B20" s="151"/>
      <c r="C20" s="128"/>
      <c r="D20" s="179"/>
      <c r="E20" s="190"/>
      <c r="F20" s="181"/>
    </row>
    <row r="21" spans="1:7" x14ac:dyDescent="0.3">
      <c r="A21" s="150"/>
      <c r="B21" s="151" t="s">
        <v>585</v>
      </c>
      <c r="C21" s="128"/>
      <c r="D21" s="179"/>
      <c r="E21" s="190"/>
      <c r="F21" s="181"/>
    </row>
    <row r="22" spans="1:7" x14ac:dyDescent="0.3">
      <c r="A22" s="150"/>
      <c r="B22" s="151"/>
      <c r="C22" s="128"/>
      <c r="D22" s="179"/>
      <c r="E22" s="190"/>
      <c r="F22" s="181"/>
    </row>
    <row r="23" spans="1:7" x14ac:dyDescent="0.3">
      <c r="A23" s="150"/>
      <c r="B23" s="167" t="s">
        <v>586</v>
      </c>
      <c r="C23" s="128"/>
      <c r="D23" s="179"/>
      <c r="E23" s="190"/>
      <c r="F23" s="181"/>
      <c r="G23" s="13"/>
    </row>
    <row r="24" spans="1:7" x14ac:dyDescent="0.3">
      <c r="A24" s="150"/>
      <c r="B24" s="151"/>
      <c r="C24" s="128"/>
      <c r="D24" s="179"/>
      <c r="E24" s="190"/>
      <c r="F24" s="181"/>
    </row>
    <row r="25" spans="1:7" x14ac:dyDescent="0.3">
      <c r="A25" s="150"/>
      <c r="B25" s="168" t="s">
        <v>587</v>
      </c>
      <c r="C25" s="128"/>
      <c r="D25" s="179"/>
      <c r="E25" s="190"/>
      <c r="F25" s="181"/>
      <c r="G25" s="13"/>
    </row>
    <row r="26" spans="1:7" x14ac:dyDescent="0.3">
      <c r="A26" s="150"/>
      <c r="B26" s="151"/>
      <c r="C26" s="128"/>
      <c r="D26" s="179"/>
      <c r="E26" s="190"/>
      <c r="F26" s="181"/>
    </row>
    <row r="27" spans="1:7" x14ac:dyDescent="0.25">
      <c r="A27" s="150">
        <v>1</v>
      </c>
      <c r="B27" s="151" t="s">
        <v>588</v>
      </c>
      <c r="C27" s="161" t="s">
        <v>815</v>
      </c>
      <c r="D27" s="179">
        <v>14</v>
      </c>
      <c r="E27" s="190"/>
      <c r="F27" s="181"/>
    </row>
    <row r="28" spans="1:7" x14ac:dyDescent="0.3">
      <c r="A28" s="150"/>
      <c r="B28" s="151"/>
      <c r="C28" s="128"/>
      <c r="D28" s="179"/>
      <c r="E28" s="190"/>
      <c r="F28" s="181"/>
    </row>
    <row r="29" spans="1:7" x14ac:dyDescent="0.25">
      <c r="A29" s="150">
        <v>2</v>
      </c>
      <c r="B29" s="151" t="s">
        <v>589</v>
      </c>
      <c r="C29" s="161" t="s">
        <v>815</v>
      </c>
      <c r="D29" s="179">
        <v>8</v>
      </c>
      <c r="E29" s="190"/>
      <c r="F29" s="181"/>
    </row>
    <row r="30" spans="1:7" x14ac:dyDescent="0.3">
      <c r="A30" s="150"/>
      <c r="B30" s="151"/>
      <c r="C30" s="128"/>
      <c r="D30" s="179"/>
      <c r="E30" s="190"/>
      <c r="F30" s="181"/>
    </row>
    <row r="31" spans="1:7" x14ac:dyDescent="0.3">
      <c r="A31" s="150"/>
      <c r="B31" s="167" t="s">
        <v>590</v>
      </c>
      <c r="C31" s="128"/>
      <c r="D31" s="179"/>
      <c r="E31" s="190"/>
      <c r="F31" s="181"/>
      <c r="G31" s="13"/>
    </row>
    <row r="32" spans="1:7" x14ac:dyDescent="0.3">
      <c r="A32" s="150"/>
      <c r="B32" s="151"/>
      <c r="C32" s="128"/>
      <c r="D32" s="179"/>
      <c r="E32" s="190"/>
      <c r="F32" s="181"/>
    </row>
    <row r="33" spans="1:7" ht="55.2" x14ac:dyDescent="0.3">
      <c r="A33" s="150"/>
      <c r="B33" s="168" t="s">
        <v>591</v>
      </c>
      <c r="C33" s="128"/>
      <c r="D33" s="179"/>
      <c r="E33" s="190"/>
      <c r="F33" s="181"/>
      <c r="G33" s="13"/>
    </row>
    <row r="34" spans="1:7" x14ac:dyDescent="0.3">
      <c r="A34" s="150"/>
      <c r="B34" s="151"/>
      <c r="C34" s="128"/>
      <c r="D34" s="179"/>
      <c r="E34" s="190"/>
      <c r="F34" s="181"/>
    </row>
    <row r="35" spans="1:7" x14ac:dyDescent="0.3">
      <c r="A35" s="150">
        <v>3</v>
      </c>
      <c r="B35" s="151" t="s">
        <v>592</v>
      </c>
      <c r="C35" s="128" t="s">
        <v>338</v>
      </c>
      <c r="D35" s="179">
        <v>10</v>
      </c>
      <c r="E35" s="190"/>
      <c r="F35" s="181"/>
    </row>
    <row r="36" spans="1:7" x14ac:dyDescent="0.3">
      <c r="A36" s="150"/>
      <c r="B36" s="151"/>
      <c r="C36" s="128"/>
      <c r="D36" s="179"/>
      <c r="E36" s="190"/>
      <c r="F36" s="181"/>
    </row>
    <row r="37" spans="1:7" x14ac:dyDescent="0.3">
      <c r="A37" s="150">
        <v>4</v>
      </c>
      <c r="B37" s="151" t="s">
        <v>593</v>
      </c>
      <c r="C37" s="128" t="s">
        <v>338</v>
      </c>
      <c r="D37" s="179">
        <v>15</v>
      </c>
      <c r="E37" s="190"/>
      <c r="F37" s="181"/>
    </row>
    <row r="38" spans="1:7" ht="15" thickBot="1" x14ac:dyDescent="0.35">
      <c r="A38" s="150"/>
      <c r="B38" s="165"/>
      <c r="C38" s="128"/>
      <c r="D38" s="179"/>
      <c r="E38" s="190"/>
      <c r="F38" s="181"/>
    </row>
    <row r="39" spans="1:7" ht="34.950000000000003" customHeight="1" thickBot="1" x14ac:dyDescent="0.35">
      <c r="A39" s="237" t="s">
        <v>804</v>
      </c>
      <c r="B39" s="237"/>
      <c r="C39" s="237" t="s">
        <v>805</v>
      </c>
      <c r="D39" s="237"/>
      <c r="E39" s="240"/>
      <c r="F39" s="170">
        <f>SUM(F16:F38)</f>
        <v>0</v>
      </c>
      <c r="G39" s="13"/>
    </row>
  </sheetData>
  <mergeCells count="2">
    <mergeCell ref="A39:B39"/>
    <mergeCell ref="C39:E39"/>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rowBreaks count="1" manualBreakCount="1">
    <brk id="30"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G88"/>
  <sheetViews>
    <sheetView view="pageBreakPreview" topLeftCell="A66" zoomScale="80" zoomScaleNormal="100" zoomScaleSheetLayoutView="80" workbookViewId="0">
      <selection activeCell="E4" sqref="E4:F87"/>
    </sheetView>
  </sheetViews>
  <sheetFormatPr defaultColWidth="8.88671875" defaultRowHeight="14.4" x14ac:dyDescent="0.3"/>
  <cols>
    <col min="1" max="1" width="8.88671875" style="163"/>
    <col min="2" max="2" width="74.6640625" style="164" customWidth="1"/>
    <col min="3" max="3" width="8.88671875" style="79"/>
    <col min="4" max="4" width="14.109375" style="175" customWidth="1"/>
    <col min="5" max="5" width="11.33203125" style="80" customWidth="1"/>
    <col min="6" max="6" width="18.88671875" style="80" customWidth="1"/>
    <col min="7" max="16384" width="8.88671875" style="7"/>
  </cols>
  <sheetData>
    <row r="2" spans="1:7" ht="15" thickBot="1" x14ac:dyDescent="0.35"/>
    <row r="3" spans="1:7" s="4" customFormat="1" ht="33.6" customHeight="1" thickBot="1" x14ac:dyDescent="0.35">
      <c r="A3" s="120" t="s">
        <v>1</v>
      </c>
      <c r="B3" s="121" t="s">
        <v>2</v>
      </c>
      <c r="C3" s="122" t="s">
        <v>3</v>
      </c>
      <c r="D3" s="176" t="s">
        <v>4</v>
      </c>
      <c r="E3" s="188" t="s">
        <v>5</v>
      </c>
      <c r="F3" s="178" t="s">
        <v>6</v>
      </c>
      <c r="G3" s="14"/>
    </row>
    <row r="4" spans="1:7" x14ac:dyDescent="0.3">
      <c r="A4" s="150"/>
      <c r="B4" s="165"/>
      <c r="C4" s="128"/>
      <c r="D4" s="179"/>
      <c r="E4" s="180"/>
      <c r="F4" s="181"/>
    </row>
    <row r="5" spans="1:7" x14ac:dyDescent="0.3">
      <c r="A5" s="150"/>
      <c r="B5" s="144" t="s">
        <v>594</v>
      </c>
      <c r="C5" s="128"/>
      <c r="D5" s="179"/>
      <c r="E5" s="190"/>
      <c r="F5" s="181"/>
    </row>
    <row r="6" spans="1:7" x14ac:dyDescent="0.3">
      <c r="A6" s="150"/>
      <c r="B6" s="144"/>
      <c r="C6" s="128"/>
      <c r="D6" s="179"/>
      <c r="E6" s="190"/>
      <c r="F6" s="181"/>
    </row>
    <row r="7" spans="1:7" x14ac:dyDescent="0.3">
      <c r="A7" s="150"/>
      <c r="B7" s="166" t="s">
        <v>595</v>
      </c>
      <c r="C7" s="128"/>
      <c r="D7" s="179"/>
      <c r="E7" s="190"/>
      <c r="F7" s="181"/>
    </row>
    <row r="8" spans="1:7" x14ac:dyDescent="0.3">
      <c r="A8" s="150"/>
      <c r="B8" s="144"/>
      <c r="C8" s="128"/>
      <c r="D8" s="179"/>
      <c r="E8" s="190"/>
      <c r="F8" s="181"/>
    </row>
    <row r="9" spans="1:7" x14ac:dyDescent="0.3">
      <c r="A9" s="150"/>
      <c r="B9" s="167" t="s">
        <v>322</v>
      </c>
      <c r="C9" s="128"/>
      <c r="D9" s="179"/>
      <c r="E9" s="190"/>
      <c r="F9" s="181"/>
      <c r="G9" s="13"/>
    </row>
    <row r="10" spans="1:7" x14ac:dyDescent="0.3">
      <c r="A10" s="150"/>
      <c r="B10" s="151"/>
      <c r="C10" s="128"/>
      <c r="D10" s="179"/>
      <c r="E10" s="180"/>
      <c r="F10" s="181"/>
    </row>
    <row r="11" spans="1:7" ht="55.2" x14ac:dyDescent="0.3">
      <c r="A11" s="150"/>
      <c r="B11" s="151" t="s">
        <v>323</v>
      </c>
      <c r="C11" s="128"/>
      <c r="D11" s="179"/>
      <c r="E11" s="180"/>
      <c r="F11" s="181"/>
    </row>
    <row r="12" spans="1:7" x14ac:dyDescent="0.3">
      <c r="A12" s="150"/>
      <c r="B12" s="151"/>
      <c r="C12" s="128"/>
      <c r="D12" s="179"/>
      <c r="E12" s="180"/>
      <c r="F12" s="181"/>
    </row>
    <row r="13" spans="1:7" x14ac:dyDescent="0.3">
      <c r="A13" s="150"/>
      <c r="B13" s="167" t="s">
        <v>596</v>
      </c>
      <c r="C13" s="128"/>
      <c r="D13" s="179"/>
      <c r="E13" s="190"/>
      <c r="F13" s="181"/>
      <c r="G13" s="13"/>
    </row>
    <row r="14" spans="1:7" x14ac:dyDescent="0.3">
      <c r="A14" s="150"/>
      <c r="B14" s="151"/>
      <c r="C14" s="128"/>
      <c r="D14" s="179"/>
      <c r="E14" s="180"/>
      <c r="F14" s="181"/>
    </row>
    <row r="15" spans="1:7" x14ac:dyDescent="0.3">
      <c r="A15" s="150"/>
      <c r="B15" s="168" t="s">
        <v>597</v>
      </c>
      <c r="C15" s="128"/>
      <c r="D15" s="179"/>
      <c r="E15" s="190"/>
      <c r="F15" s="181"/>
      <c r="G15" s="13"/>
    </row>
    <row r="16" spans="1:7" x14ac:dyDescent="0.3">
      <c r="A16" s="150"/>
      <c r="B16" s="151"/>
      <c r="C16" s="128"/>
      <c r="D16" s="179"/>
      <c r="E16" s="180"/>
      <c r="F16" s="181"/>
    </row>
    <row r="17" spans="1:7" ht="69" x14ac:dyDescent="0.3">
      <c r="A17" s="150">
        <v>1</v>
      </c>
      <c r="B17" s="151" t="s">
        <v>827</v>
      </c>
      <c r="C17" s="128"/>
      <c r="D17" s="179"/>
      <c r="E17" s="180"/>
      <c r="F17" s="181"/>
    </row>
    <row r="18" spans="1:7" x14ac:dyDescent="0.3">
      <c r="A18" s="150"/>
      <c r="B18" s="151"/>
      <c r="C18" s="128"/>
      <c r="D18" s="179"/>
      <c r="E18" s="180"/>
      <c r="F18" s="181"/>
    </row>
    <row r="19" spans="1:7" x14ac:dyDescent="0.3">
      <c r="A19" s="150"/>
      <c r="B19" s="168" t="s">
        <v>599</v>
      </c>
      <c r="C19" s="128"/>
      <c r="D19" s="179"/>
      <c r="E19" s="190"/>
      <c r="F19" s="181"/>
      <c r="G19" s="13"/>
    </row>
    <row r="20" spans="1:7" x14ac:dyDescent="0.3">
      <c r="A20" s="150"/>
      <c r="B20" s="151"/>
      <c r="C20" s="128"/>
      <c r="D20" s="179"/>
      <c r="E20" s="180"/>
      <c r="F20" s="181"/>
    </row>
    <row r="21" spans="1:7" ht="27.6" x14ac:dyDescent="0.3">
      <c r="A21" s="150">
        <v>2</v>
      </c>
      <c r="B21" s="151" t="s">
        <v>600</v>
      </c>
      <c r="C21" s="128"/>
      <c r="D21" s="179"/>
      <c r="E21" s="180"/>
      <c r="F21" s="181"/>
    </row>
    <row r="22" spans="1:7" x14ac:dyDescent="0.3">
      <c r="A22" s="150"/>
      <c r="B22" s="151"/>
      <c r="C22" s="128"/>
      <c r="D22" s="179"/>
      <c r="E22" s="180"/>
      <c r="F22" s="181"/>
    </row>
    <row r="23" spans="1:7" x14ac:dyDescent="0.3">
      <c r="A23" s="150"/>
      <c r="B23" s="168" t="s">
        <v>601</v>
      </c>
      <c r="C23" s="128"/>
      <c r="D23" s="179"/>
      <c r="E23" s="190"/>
      <c r="F23" s="181"/>
      <c r="G23" s="13"/>
    </row>
    <row r="24" spans="1:7" x14ac:dyDescent="0.3">
      <c r="A24" s="150"/>
      <c r="B24" s="151"/>
      <c r="C24" s="128"/>
      <c r="D24" s="179"/>
      <c r="E24" s="180"/>
      <c r="F24" s="181"/>
    </row>
    <row r="25" spans="1:7" ht="41.4" x14ac:dyDescent="0.3">
      <c r="A25" s="150">
        <v>3</v>
      </c>
      <c r="B25" s="151" t="s">
        <v>602</v>
      </c>
      <c r="C25" s="128"/>
      <c r="D25" s="179"/>
      <c r="E25" s="180"/>
      <c r="F25" s="181"/>
    </row>
    <row r="26" spans="1:7" x14ac:dyDescent="0.3">
      <c r="A26" s="150"/>
      <c r="B26" s="151"/>
      <c r="C26" s="128"/>
      <c r="D26" s="179"/>
      <c r="E26" s="180"/>
      <c r="F26" s="181"/>
    </row>
    <row r="27" spans="1:7" x14ac:dyDescent="0.3">
      <c r="A27" s="150"/>
      <c r="B27" s="191" t="s">
        <v>603</v>
      </c>
      <c r="C27" s="192"/>
      <c r="D27" s="193"/>
      <c r="E27" s="194"/>
      <c r="F27" s="195"/>
      <c r="G27" s="13"/>
    </row>
    <row r="28" spans="1:7" x14ac:dyDescent="0.3">
      <c r="A28" s="150"/>
      <c r="B28" s="196"/>
      <c r="C28" s="192"/>
      <c r="D28" s="193"/>
      <c r="E28" s="194"/>
      <c r="F28" s="195"/>
      <c r="G28" s="13"/>
    </row>
    <row r="29" spans="1:7" x14ac:dyDescent="0.3">
      <c r="A29" s="150"/>
      <c r="B29" s="197" t="s">
        <v>844</v>
      </c>
      <c r="C29" s="192"/>
      <c r="D29" s="193"/>
      <c r="E29" s="194"/>
      <c r="F29" s="195"/>
      <c r="G29" s="13"/>
    </row>
    <row r="30" spans="1:7" x14ac:dyDescent="0.3">
      <c r="A30" s="150"/>
      <c r="B30" s="196"/>
      <c r="C30" s="192"/>
      <c r="D30" s="193"/>
      <c r="E30" s="194"/>
      <c r="F30" s="195"/>
      <c r="G30" s="13"/>
    </row>
    <row r="31" spans="1:7" x14ac:dyDescent="0.3">
      <c r="A31" s="150"/>
      <c r="B31" s="196" t="s">
        <v>840</v>
      </c>
      <c r="C31" s="128" t="s">
        <v>815</v>
      </c>
      <c r="D31" s="179">
        <v>205</v>
      </c>
      <c r="E31" s="180"/>
      <c r="F31" s="181"/>
      <c r="G31" s="13"/>
    </row>
    <row r="32" spans="1:7" x14ac:dyDescent="0.3">
      <c r="A32" s="150"/>
      <c r="B32" s="196"/>
      <c r="C32" s="192"/>
      <c r="D32" s="193"/>
      <c r="E32" s="194"/>
      <c r="F32" s="195"/>
      <c r="G32" s="13"/>
    </row>
    <row r="33" spans="1:7" x14ac:dyDescent="0.3">
      <c r="A33" s="150"/>
      <c r="B33" s="167" t="s">
        <v>608</v>
      </c>
      <c r="C33" s="128"/>
      <c r="D33" s="179"/>
      <c r="E33" s="190"/>
      <c r="F33" s="181"/>
      <c r="G33" s="13"/>
    </row>
    <row r="34" spans="1:7" x14ac:dyDescent="0.3">
      <c r="A34" s="150"/>
      <c r="B34" s="151"/>
      <c r="C34" s="128"/>
      <c r="D34" s="179"/>
      <c r="E34" s="180"/>
      <c r="F34" s="181"/>
    </row>
    <row r="35" spans="1:7" ht="27.6" x14ac:dyDescent="0.3">
      <c r="A35" s="150"/>
      <c r="B35" s="168" t="s">
        <v>609</v>
      </c>
      <c r="C35" s="128"/>
      <c r="D35" s="179"/>
      <c r="E35" s="190"/>
      <c r="F35" s="181"/>
      <c r="G35" s="13"/>
    </row>
    <row r="36" spans="1:7" x14ac:dyDescent="0.3">
      <c r="A36" s="150"/>
      <c r="B36" s="151"/>
      <c r="C36" s="128"/>
      <c r="D36" s="179"/>
      <c r="E36" s="180"/>
      <c r="F36" s="181"/>
    </row>
    <row r="37" spans="1:7" x14ac:dyDescent="0.3">
      <c r="A37" s="150">
        <v>6</v>
      </c>
      <c r="B37" s="151" t="s">
        <v>610</v>
      </c>
      <c r="C37" s="128" t="s">
        <v>815</v>
      </c>
      <c r="D37" s="179">
        <v>27</v>
      </c>
      <c r="E37" s="180"/>
      <c r="F37" s="181"/>
    </row>
    <row r="38" spans="1:7" x14ac:dyDescent="0.3">
      <c r="A38" s="150"/>
      <c r="B38" s="151"/>
      <c r="C38" s="128"/>
      <c r="D38" s="179"/>
      <c r="E38" s="180"/>
      <c r="F38" s="181"/>
    </row>
    <row r="39" spans="1:7" x14ac:dyDescent="0.3">
      <c r="A39" s="150">
        <v>7</v>
      </c>
      <c r="B39" s="151" t="s">
        <v>611</v>
      </c>
      <c r="C39" s="128" t="s">
        <v>815</v>
      </c>
      <c r="D39" s="179">
        <v>588</v>
      </c>
      <c r="E39" s="180"/>
      <c r="F39" s="181"/>
    </row>
    <row r="40" spans="1:7" x14ac:dyDescent="0.3">
      <c r="A40" s="150"/>
      <c r="B40" s="151"/>
      <c r="C40" s="128"/>
      <c r="D40" s="179"/>
      <c r="E40" s="180"/>
      <c r="F40" s="181"/>
    </row>
    <row r="41" spans="1:7" x14ac:dyDescent="0.3">
      <c r="A41" s="150">
        <v>8</v>
      </c>
      <c r="B41" s="151" t="s">
        <v>823</v>
      </c>
      <c r="C41" s="128" t="s">
        <v>342</v>
      </c>
      <c r="D41" s="179">
        <v>811</v>
      </c>
      <c r="E41" s="180"/>
      <c r="F41" s="181"/>
    </row>
    <row r="42" spans="1:7" x14ac:dyDescent="0.3">
      <c r="A42" s="150"/>
      <c r="B42" s="151"/>
      <c r="C42" s="128"/>
      <c r="D42" s="179"/>
      <c r="E42" s="180"/>
      <c r="F42" s="181"/>
    </row>
    <row r="43" spans="1:7" x14ac:dyDescent="0.3">
      <c r="A43" s="150"/>
      <c r="B43" s="151"/>
      <c r="C43" s="128"/>
      <c r="D43" s="179"/>
      <c r="E43" s="180"/>
      <c r="F43" s="181"/>
    </row>
    <row r="44" spans="1:7" x14ac:dyDescent="0.3">
      <c r="A44" s="150"/>
      <c r="B44" s="151" t="s">
        <v>612</v>
      </c>
      <c r="C44" s="128"/>
      <c r="D44" s="179"/>
      <c r="E44" s="180"/>
      <c r="F44" s="181"/>
    </row>
    <row r="45" spans="1:7" x14ac:dyDescent="0.3">
      <c r="A45" s="150"/>
      <c r="B45" s="151"/>
      <c r="C45" s="128"/>
      <c r="D45" s="179"/>
      <c r="E45" s="180"/>
      <c r="F45" s="181"/>
    </row>
    <row r="46" spans="1:7" ht="27.6" x14ac:dyDescent="0.3">
      <c r="A46" s="150"/>
      <c r="B46" s="168" t="s">
        <v>613</v>
      </c>
      <c r="C46" s="128"/>
      <c r="D46" s="179"/>
      <c r="E46" s="190"/>
      <c r="F46" s="181"/>
      <c r="G46" s="13"/>
    </row>
    <row r="47" spans="1:7" x14ac:dyDescent="0.3">
      <c r="A47" s="150"/>
      <c r="B47" s="151"/>
      <c r="C47" s="128"/>
      <c r="D47" s="179"/>
      <c r="E47" s="180"/>
      <c r="F47" s="181"/>
    </row>
    <row r="48" spans="1:7" x14ac:dyDescent="0.3">
      <c r="A48" s="150">
        <v>8</v>
      </c>
      <c r="B48" s="151" t="s">
        <v>614</v>
      </c>
      <c r="C48" s="128" t="s">
        <v>815</v>
      </c>
      <c r="D48" s="179">
        <v>800</v>
      </c>
      <c r="E48" s="180"/>
      <c r="F48" s="181"/>
    </row>
    <row r="49" spans="1:7" x14ac:dyDescent="0.3">
      <c r="A49" s="150"/>
      <c r="B49" s="151"/>
      <c r="C49" s="128"/>
      <c r="D49" s="179"/>
      <c r="E49" s="180"/>
      <c r="F49" s="181"/>
    </row>
    <row r="50" spans="1:7" x14ac:dyDescent="0.3">
      <c r="A50" s="150">
        <v>9</v>
      </c>
      <c r="B50" s="151" t="s">
        <v>615</v>
      </c>
      <c r="C50" s="128" t="s">
        <v>336</v>
      </c>
      <c r="D50" s="179">
        <v>3002</v>
      </c>
      <c r="E50" s="180"/>
      <c r="F50" s="181"/>
    </row>
    <row r="51" spans="1:7" x14ac:dyDescent="0.3">
      <c r="A51" s="150"/>
      <c r="B51" s="151"/>
      <c r="C51" s="128"/>
      <c r="D51" s="179"/>
      <c r="E51" s="180"/>
      <c r="F51" s="181"/>
    </row>
    <row r="52" spans="1:7" x14ac:dyDescent="0.3">
      <c r="A52" s="150"/>
      <c r="B52" s="167" t="s">
        <v>616</v>
      </c>
      <c r="C52" s="128"/>
      <c r="D52" s="179"/>
      <c r="E52" s="190"/>
      <c r="F52" s="181"/>
      <c r="G52" s="13"/>
    </row>
    <row r="53" spans="1:7" x14ac:dyDescent="0.3">
      <c r="A53" s="150"/>
      <c r="B53" s="151"/>
      <c r="C53" s="128"/>
      <c r="D53" s="179"/>
      <c r="E53" s="180"/>
      <c r="F53" s="181"/>
    </row>
    <row r="54" spans="1:7" x14ac:dyDescent="0.3">
      <c r="A54" s="150"/>
      <c r="B54" s="167" t="s">
        <v>604</v>
      </c>
      <c r="C54" s="128"/>
      <c r="D54" s="179"/>
      <c r="E54" s="190"/>
      <c r="F54" s="181"/>
      <c r="G54" s="13"/>
    </row>
    <row r="55" spans="1:7" x14ac:dyDescent="0.3">
      <c r="A55" s="150"/>
      <c r="B55" s="151"/>
      <c r="C55" s="128"/>
      <c r="D55" s="179"/>
      <c r="E55" s="180"/>
      <c r="F55" s="181"/>
    </row>
    <row r="56" spans="1:7" ht="27.6" x14ac:dyDescent="0.3">
      <c r="A56" s="150"/>
      <c r="B56" s="168" t="s">
        <v>617</v>
      </c>
      <c r="C56" s="128"/>
      <c r="D56" s="179"/>
      <c r="E56" s="190"/>
      <c r="F56" s="181"/>
      <c r="G56" s="13"/>
    </row>
    <row r="57" spans="1:7" x14ac:dyDescent="0.3">
      <c r="A57" s="150"/>
      <c r="B57" s="151"/>
      <c r="C57" s="128"/>
      <c r="D57" s="179"/>
      <c r="E57" s="180"/>
      <c r="F57" s="181"/>
    </row>
    <row r="58" spans="1:7" x14ac:dyDescent="0.3">
      <c r="A58" s="150">
        <v>10</v>
      </c>
      <c r="B58" s="151" t="s">
        <v>606</v>
      </c>
      <c r="C58" s="128" t="s">
        <v>815</v>
      </c>
      <c r="D58" s="179">
        <v>3597</v>
      </c>
      <c r="E58" s="180"/>
      <c r="F58" s="181"/>
    </row>
    <row r="59" spans="1:7" x14ac:dyDescent="0.3">
      <c r="A59" s="150"/>
      <c r="B59" s="151"/>
      <c r="C59" s="128"/>
      <c r="D59" s="179"/>
      <c r="E59" s="180"/>
      <c r="F59" s="181"/>
    </row>
    <row r="60" spans="1:7" ht="27.6" x14ac:dyDescent="0.3">
      <c r="A60" s="150">
        <v>11</v>
      </c>
      <c r="B60" s="151" t="s">
        <v>607</v>
      </c>
      <c r="C60" s="128" t="s">
        <v>815</v>
      </c>
      <c r="D60" s="179">
        <f>D58</f>
        <v>3597</v>
      </c>
      <c r="E60" s="180"/>
      <c r="F60" s="181"/>
    </row>
    <row r="61" spans="1:7" x14ac:dyDescent="0.3">
      <c r="A61" s="150"/>
      <c r="B61" s="151"/>
      <c r="C61" s="128"/>
      <c r="D61" s="179"/>
      <c r="E61" s="180"/>
      <c r="F61" s="181"/>
    </row>
    <row r="62" spans="1:7" ht="27.6" x14ac:dyDescent="0.3">
      <c r="A62" s="150"/>
      <c r="B62" s="168" t="s">
        <v>618</v>
      </c>
      <c r="C62" s="128"/>
      <c r="D62" s="179"/>
      <c r="E62" s="190"/>
      <c r="F62" s="181"/>
      <c r="G62" s="13"/>
    </row>
    <row r="63" spans="1:7" x14ac:dyDescent="0.3">
      <c r="A63" s="150"/>
      <c r="B63" s="151"/>
      <c r="C63" s="128"/>
      <c r="D63" s="179"/>
      <c r="E63" s="180"/>
      <c r="F63" s="181"/>
    </row>
    <row r="64" spans="1:7" x14ac:dyDescent="0.3">
      <c r="A64" s="150">
        <v>12</v>
      </c>
      <c r="B64" s="151" t="s">
        <v>619</v>
      </c>
      <c r="C64" s="128" t="s">
        <v>815</v>
      </c>
      <c r="D64" s="179">
        <v>3054</v>
      </c>
      <c r="E64" s="180"/>
      <c r="F64" s="181"/>
    </row>
    <row r="65" spans="1:7" x14ac:dyDescent="0.3">
      <c r="A65" s="150"/>
      <c r="B65" s="151"/>
      <c r="C65" s="128"/>
      <c r="D65" s="179"/>
      <c r="E65" s="180"/>
      <c r="F65" s="181"/>
    </row>
    <row r="66" spans="1:7" x14ac:dyDescent="0.3">
      <c r="A66" s="150"/>
      <c r="B66" s="167" t="s">
        <v>620</v>
      </c>
      <c r="C66" s="128"/>
      <c r="D66" s="179"/>
      <c r="E66" s="190"/>
      <c r="F66" s="181"/>
      <c r="G66" s="13"/>
    </row>
    <row r="67" spans="1:7" x14ac:dyDescent="0.3">
      <c r="A67" s="150"/>
      <c r="B67" s="151"/>
      <c r="C67" s="128"/>
      <c r="D67" s="179"/>
      <c r="E67" s="180"/>
      <c r="F67" s="181"/>
    </row>
    <row r="68" spans="1:7" x14ac:dyDescent="0.3">
      <c r="A68" s="150"/>
      <c r="B68" s="168" t="s">
        <v>621</v>
      </c>
      <c r="C68" s="128"/>
      <c r="D68" s="179"/>
      <c r="E68" s="190"/>
      <c r="F68" s="181"/>
      <c r="G68" s="13"/>
    </row>
    <row r="69" spans="1:7" x14ac:dyDescent="0.3">
      <c r="A69" s="150"/>
      <c r="B69" s="151"/>
      <c r="C69" s="128"/>
      <c r="D69" s="179"/>
      <c r="E69" s="180"/>
      <c r="F69" s="181"/>
    </row>
    <row r="70" spans="1:7" x14ac:dyDescent="0.3">
      <c r="A70" s="150">
        <v>13</v>
      </c>
      <c r="B70" s="151" t="s">
        <v>622</v>
      </c>
      <c r="C70" s="128" t="s">
        <v>815</v>
      </c>
      <c r="D70" s="179">
        <v>12080</v>
      </c>
      <c r="E70" s="180"/>
      <c r="F70" s="181"/>
    </row>
    <row r="71" spans="1:7" x14ac:dyDescent="0.3">
      <c r="A71" s="150"/>
      <c r="B71" s="151"/>
      <c r="C71" s="128"/>
      <c r="D71" s="179"/>
      <c r="E71" s="180"/>
      <c r="F71" s="181"/>
    </row>
    <row r="72" spans="1:7" x14ac:dyDescent="0.3">
      <c r="A72" s="150"/>
      <c r="B72" s="167" t="s">
        <v>623</v>
      </c>
      <c r="C72" s="128"/>
      <c r="D72" s="179"/>
      <c r="E72" s="190"/>
      <c r="F72" s="181"/>
      <c r="G72" s="13"/>
    </row>
    <row r="73" spans="1:7" x14ac:dyDescent="0.3">
      <c r="A73" s="150"/>
      <c r="B73" s="151"/>
      <c r="C73" s="128"/>
      <c r="D73" s="179"/>
      <c r="E73" s="180"/>
      <c r="F73" s="181"/>
    </row>
    <row r="74" spans="1:7" ht="27.6" x14ac:dyDescent="0.3">
      <c r="A74" s="150"/>
      <c r="B74" s="168" t="s">
        <v>618</v>
      </c>
      <c r="C74" s="128"/>
      <c r="D74" s="179"/>
      <c r="E74" s="190"/>
      <c r="F74" s="181"/>
      <c r="G74" s="13"/>
    </row>
    <row r="75" spans="1:7" x14ac:dyDescent="0.3">
      <c r="A75" s="150"/>
      <c r="B75" s="151"/>
      <c r="C75" s="128"/>
      <c r="D75" s="179"/>
      <c r="E75" s="180"/>
      <c r="F75" s="181"/>
    </row>
    <row r="76" spans="1:7" x14ac:dyDescent="0.3">
      <c r="A76" s="150">
        <v>14</v>
      </c>
      <c r="B76" s="151" t="s">
        <v>611</v>
      </c>
      <c r="C76" s="128" t="s">
        <v>815</v>
      </c>
      <c r="D76" s="179">
        <v>3645</v>
      </c>
      <c r="E76" s="180"/>
      <c r="F76" s="181"/>
    </row>
    <row r="77" spans="1:7" x14ac:dyDescent="0.3">
      <c r="A77" s="150"/>
      <c r="B77" s="151"/>
      <c r="C77" s="128"/>
      <c r="D77" s="179"/>
      <c r="E77" s="180"/>
      <c r="F77" s="181"/>
    </row>
    <row r="78" spans="1:7" x14ac:dyDescent="0.3">
      <c r="A78" s="150"/>
      <c r="B78" s="167" t="s">
        <v>624</v>
      </c>
      <c r="C78" s="128"/>
      <c r="D78" s="179"/>
      <c r="E78" s="190"/>
      <c r="F78" s="181"/>
      <c r="G78" s="13"/>
    </row>
    <row r="79" spans="1:7" x14ac:dyDescent="0.3">
      <c r="A79" s="150"/>
      <c r="B79" s="151"/>
      <c r="C79" s="128"/>
      <c r="D79" s="179"/>
      <c r="E79" s="180"/>
      <c r="F79" s="181"/>
    </row>
    <row r="80" spans="1:7" ht="27.6" x14ac:dyDescent="0.3">
      <c r="A80" s="150"/>
      <c r="B80" s="168" t="s">
        <v>625</v>
      </c>
      <c r="C80" s="128"/>
      <c r="D80" s="179"/>
      <c r="E80" s="190"/>
      <c r="F80" s="181"/>
      <c r="G80" s="13"/>
    </row>
    <row r="81" spans="1:7" x14ac:dyDescent="0.3">
      <c r="A81" s="150"/>
      <c r="B81" s="151"/>
      <c r="C81" s="128"/>
      <c r="D81" s="179"/>
      <c r="E81" s="180"/>
      <c r="F81" s="181"/>
    </row>
    <row r="82" spans="1:7" x14ac:dyDescent="0.3">
      <c r="A82" s="150">
        <v>15</v>
      </c>
      <c r="B82" s="151" t="s">
        <v>626</v>
      </c>
      <c r="C82" s="128" t="s">
        <v>815</v>
      </c>
      <c r="D82" s="179">
        <v>1912</v>
      </c>
      <c r="E82" s="180"/>
      <c r="F82" s="181"/>
    </row>
    <row r="83" spans="1:7" x14ac:dyDescent="0.3">
      <c r="A83" s="150"/>
      <c r="B83" s="151"/>
      <c r="C83" s="128"/>
      <c r="D83" s="179"/>
      <c r="E83" s="180"/>
      <c r="F83" s="181"/>
    </row>
    <row r="84" spans="1:7" x14ac:dyDescent="0.3">
      <c r="A84" s="150">
        <v>16</v>
      </c>
      <c r="B84" s="151" t="s">
        <v>627</v>
      </c>
      <c r="C84" s="128" t="s">
        <v>815</v>
      </c>
      <c r="D84" s="179">
        <v>130</v>
      </c>
      <c r="E84" s="180"/>
      <c r="F84" s="181"/>
    </row>
    <row r="85" spans="1:7" x14ac:dyDescent="0.3">
      <c r="A85" s="150"/>
      <c r="B85" s="151"/>
      <c r="C85" s="128"/>
      <c r="D85" s="179"/>
      <c r="E85" s="180"/>
      <c r="F85" s="181"/>
    </row>
    <row r="86" spans="1:7" x14ac:dyDescent="0.3">
      <c r="A86" s="150">
        <v>17</v>
      </c>
      <c r="B86" s="151" t="s">
        <v>628</v>
      </c>
      <c r="C86" s="128" t="s">
        <v>815</v>
      </c>
      <c r="D86" s="179">
        <v>385</v>
      </c>
      <c r="E86" s="180"/>
      <c r="F86" s="181"/>
    </row>
    <row r="87" spans="1:7" ht="15" thickBot="1" x14ac:dyDescent="0.35">
      <c r="A87" s="150"/>
      <c r="B87" s="165"/>
      <c r="C87" s="128"/>
      <c r="D87" s="179"/>
      <c r="E87" s="180"/>
      <c r="F87" s="181"/>
    </row>
    <row r="88" spans="1:7" ht="34.950000000000003" customHeight="1" thickBot="1" x14ac:dyDescent="0.35">
      <c r="A88" s="237" t="s">
        <v>804</v>
      </c>
      <c r="B88" s="237"/>
      <c r="C88" s="237" t="s">
        <v>805</v>
      </c>
      <c r="D88" s="237"/>
      <c r="E88" s="240"/>
      <c r="F88" s="170">
        <f>SUM(F11:F87)</f>
        <v>0</v>
      </c>
      <c r="G88" s="13"/>
    </row>
  </sheetData>
  <mergeCells count="2">
    <mergeCell ref="A88:B88"/>
    <mergeCell ref="C88:E88"/>
  </mergeCells>
  <pageMargins left="0.27559055118110237" right="0.23622047244094491" top="0.6692913385826772" bottom="0.19685039370078741" header="0.11811023622047245" footer="0.11811023622047245"/>
  <pageSetup scale="74" orientation="portrait" r:id="rId1"/>
  <headerFooter>
    <oddHeader xml:space="preserve">&amp;R&amp;"-,Bold"&amp;8JOBURG PROPERTY COMPANY (SOC) LTD
ENNERDALE CIVIC CENTRE
SECTION 1: PRELIMINARIES &amp; GENERAL
MARCH 2022&amp;"-,Regular"&amp;11
</oddHeader>
    <oddFooter>&amp;C&amp;"-,Bold"- &amp;P -</oddFooter>
  </headerFooter>
  <rowBreaks count="1" manualBreakCount="1">
    <brk id="50"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249977111117893"/>
  </sheetPr>
  <dimension ref="A1:N28"/>
  <sheetViews>
    <sheetView view="pageBreakPreview" zoomScale="80" zoomScaleNormal="100" zoomScaleSheetLayoutView="80" workbookViewId="0">
      <selection activeCell="F28" sqref="F28"/>
    </sheetView>
  </sheetViews>
  <sheetFormatPr defaultColWidth="9.33203125" defaultRowHeight="18" x14ac:dyDescent="0.35"/>
  <cols>
    <col min="1" max="1" width="9.33203125" style="198"/>
    <col min="2" max="2" width="78.88671875" style="198" customWidth="1"/>
    <col min="3" max="3" width="9.33203125" style="198"/>
    <col min="4" max="4" width="6.44140625" style="198" customWidth="1"/>
    <col min="5" max="5" width="6.6640625" style="198" customWidth="1"/>
    <col min="6" max="6" width="23.44140625" style="199" customWidth="1"/>
    <col min="7" max="10" width="9.33203125" style="8"/>
    <col min="11" max="11" width="17.6640625" style="8" bestFit="1" customWidth="1"/>
    <col min="12" max="16384" width="9.33203125" style="8"/>
  </cols>
  <sheetData>
    <row r="1" spans="1:11" ht="20.399999999999999" x14ac:dyDescent="0.35">
      <c r="A1" s="56"/>
      <c r="B1" s="57" t="s">
        <v>813</v>
      </c>
      <c r="C1" s="58"/>
      <c r="D1" s="59"/>
      <c r="E1" s="60"/>
      <c r="F1" s="61"/>
    </row>
    <row r="2" spans="1:11" x14ac:dyDescent="0.35">
      <c r="A2" s="62"/>
      <c r="B2" s="63"/>
      <c r="C2" s="64"/>
      <c r="D2" s="65"/>
      <c r="E2" s="66"/>
      <c r="F2" s="67"/>
    </row>
    <row r="3" spans="1:11" x14ac:dyDescent="0.35">
      <c r="A3" s="62">
        <v>1</v>
      </c>
      <c r="B3" s="63" t="str">
        <f>Waterproofing!B9</f>
        <v>WATERPROOFING</v>
      </c>
      <c r="C3" s="64" t="s">
        <v>629</v>
      </c>
      <c r="D3" s="68"/>
      <c r="E3" s="66"/>
      <c r="F3" s="67">
        <f>Waterproofing!F43</f>
        <v>0</v>
      </c>
    </row>
    <row r="4" spans="1:11" x14ac:dyDescent="0.35">
      <c r="A4" s="62"/>
      <c r="B4" s="63"/>
      <c r="C4" s="64"/>
      <c r="D4" s="65"/>
      <c r="E4" s="66"/>
      <c r="F4" s="67"/>
    </row>
    <row r="5" spans="1:11" x14ac:dyDescent="0.35">
      <c r="A5" s="62">
        <v>2</v>
      </c>
      <c r="B5" s="63" t="str">
        <f>'Roof Coverings'!B7</f>
        <v xml:space="preserve">ROOF COVERINGS, ETC </v>
      </c>
      <c r="C5" s="64" t="s">
        <v>629</v>
      </c>
      <c r="D5" s="65"/>
      <c r="E5" s="66"/>
      <c r="F5" s="67">
        <f>'Roof Coverings'!F19</f>
        <v>0</v>
      </c>
    </row>
    <row r="6" spans="1:11" x14ac:dyDescent="0.35">
      <c r="A6" s="62"/>
      <c r="B6" s="63"/>
      <c r="C6" s="64"/>
      <c r="D6" s="65"/>
      <c r="E6" s="66"/>
      <c r="F6" s="67"/>
    </row>
    <row r="7" spans="1:11" x14ac:dyDescent="0.35">
      <c r="A7" s="62">
        <v>3</v>
      </c>
      <c r="B7" s="63" t="str">
        <f>'Carperntry &amp; Joinery'!B7</f>
        <v xml:space="preserve">CARPENTRY AND JOINERY </v>
      </c>
      <c r="C7" s="64" t="s">
        <v>629</v>
      </c>
      <c r="D7" s="65"/>
      <c r="E7" s="66"/>
      <c r="F7" s="67">
        <f>'Carperntry &amp; Joinery'!F67</f>
        <v>0</v>
      </c>
    </row>
    <row r="8" spans="1:11" x14ac:dyDescent="0.35">
      <c r="A8" s="62"/>
      <c r="B8" s="63"/>
      <c r="C8" s="64"/>
      <c r="D8" s="65"/>
      <c r="E8" s="66"/>
      <c r="F8" s="67"/>
    </row>
    <row r="9" spans="1:11" x14ac:dyDescent="0.35">
      <c r="A9" s="62">
        <v>4</v>
      </c>
      <c r="B9" s="63" t="str">
        <f>'Ceilings &amp; Partitions'!B7</f>
        <v>CEILINGS, PARTITIONS AND ACCESS FLOORING</v>
      </c>
      <c r="C9" s="64" t="s">
        <v>629</v>
      </c>
      <c r="D9" s="65"/>
      <c r="E9" s="66"/>
      <c r="F9" s="67">
        <f>'Ceilings &amp; Partitions'!F52</f>
        <v>0</v>
      </c>
    </row>
    <row r="10" spans="1:11" x14ac:dyDescent="0.35">
      <c r="A10" s="62"/>
      <c r="B10" s="63"/>
      <c r="C10" s="64"/>
      <c r="D10" s="65"/>
      <c r="E10" s="66"/>
      <c r="F10" s="67"/>
      <c r="K10" s="9"/>
    </row>
    <row r="11" spans="1:11" x14ac:dyDescent="0.35">
      <c r="A11" s="62">
        <v>5</v>
      </c>
      <c r="B11" s="63" t="str">
        <f>'Floor Coverings'!B7</f>
        <v xml:space="preserve">FLOOR COVERINGS, PLASTIC LININGS, ETC </v>
      </c>
      <c r="C11" s="64" t="s">
        <v>629</v>
      </c>
      <c r="D11" s="65"/>
      <c r="E11" s="66"/>
      <c r="F11" s="67">
        <f>'Floor Coverings'!F34</f>
        <v>0</v>
      </c>
      <c r="K11" s="9"/>
    </row>
    <row r="12" spans="1:11" x14ac:dyDescent="0.35">
      <c r="A12" s="62"/>
      <c r="B12" s="63"/>
      <c r="C12" s="64"/>
      <c r="D12" s="65"/>
      <c r="E12" s="66"/>
      <c r="F12" s="67"/>
    </row>
    <row r="13" spans="1:11" x14ac:dyDescent="0.35">
      <c r="A13" s="62">
        <v>6</v>
      </c>
      <c r="B13" s="63" t="str">
        <f>Ironmonmgery!B7</f>
        <v xml:space="preserve">IRONMONGERY </v>
      </c>
      <c r="C13" s="64" t="s">
        <v>629</v>
      </c>
      <c r="D13" s="65"/>
      <c r="E13" s="66"/>
      <c r="F13" s="67">
        <f>Ironmonmgery!F89</f>
        <v>0</v>
      </c>
    </row>
    <row r="14" spans="1:11" x14ac:dyDescent="0.35">
      <c r="A14" s="62"/>
      <c r="B14" s="63"/>
      <c r="C14" s="64"/>
      <c r="D14" s="65"/>
      <c r="E14" s="66"/>
      <c r="F14" s="67"/>
    </row>
    <row r="15" spans="1:11" x14ac:dyDescent="0.35">
      <c r="A15" s="62">
        <v>7</v>
      </c>
      <c r="B15" s="63" t="str">
        <f>Plastering!B7</f>
        <v>PLASTERING</v>
      </c>
      <c r="C15" s="64" t="s">
        <v>629</v>
      </c>
      <c r="D15" s="65"/>
      <c r="E15" s="66"/>
      <c r="F15" s="67">
        <f>Plastering!F35</f>
        <v>0</v>
      </c>
    </row>
    <row r="16" spans="1:11" x14ac:dyDescent="0.35">
      <c r="A16" s="62"/>
      <c r="B16" s="63"/>
      <c r="C16" s="64"/>
      <c r="D16" s="65"/>
      <c r="E16" s="66"/>
      <c r="F16" s="67"/>
    </row>
    <row r="17" spans="1:14" x14ac:dyDescent="0.35">
      <c r="A17" s="69">
        <v>8</v>
      </c>
      <c r="B17" s="66" t="str">
        <f>Tiling!B7</f>
        <v>TILING</v>
      </c>
      <c r="C17" s="64" t="s">
        <v>629</v>
      </c>
      <c r="D17" s="65"/>
      <c r="E17" s="66"/>
      <c r="F17" s="67">
        <f>Tiling!F44</f>
        <v>0</v>
      </c>
      <c r="N17" s="10"/>
    </row>
    <row r="18" spans="1:14" x14ac:dyDescent="0.35">
      <c r="A18" s="69"/>
      <c r="B18" s="66"/>
      <c r="C18" s="64"/>
      <c r="D18" s="65"/>
      <c r="E18" s="66"/>
      <c r="F18" s="67"/>
    </row>
    <row r="19" spans="1:14" x14ac:dyDescent="0.35">
      <c r="A19" s="69">
        <v>9</v>
      </c>
      <c r="B19" s="66" t="str">
        <f>'Plumbing &amp; Drainage'!B7</f>
        <v xml:space="preserve">PLUMBING AND DRAINAGE (PROVISIONAL) </v>
      </c>
      <c r="C19" s="64" t="s">
        <v>629</v>
      </c>
      <c r="D19" s="65"/>
      <c r="E19" s="66"/>
      <c r="F19" s="67">
        <f>'Plumbing &amp; Drainage'!F119</f>
        <v>0</v>
      </c>
    </row>
    <row r="20" spans="1:14" x14ac:dyDescent="0.35">
      <c r="A20" s="69"/>
      <c r="B20" s="66"/>
      <c r="C20" s="64"/>
      <c r="D20" s="65"/>
      <c r="E20" s="66"/>
      <c r="F20" s="67"/>
    </row>
    <row r="21" spans="1:14" x14ac:dyDescent="0.35">
      <c r="A21" s="69">
        <v>10</v>
      </c>
      <c r="B21" s="66" t="str">
        <f>Glazing!B7</f>
        <v>GLAZING</v>
      </c>
      <c r="C21" s="64" t="s">
        <v>629</v>
      </c>
      <c r="D21" s="65"/>
      <c r="E21" s="66"/>
      <c r="F21" s="67">
        <f>Glazing!F39</f>
        <v>0</v>
      </c>
    </row>
    <row r="22" spans="1:14" x14ac:dyDescent="0.35">
      <c r="A22" s="69"/>
      <c r="B22" s="66"/>
      <c r="C22" s="64"/>
      <c r="D22" s="65"/>
      <c r="E22" s="66"/>
      <c r="F22" s="67"/>
    </row>
    <row r="23" spans="1:14" x14ac:dyDescent="0.35">
      <c r="A23" s="69">
        <v>11</v>
      </c>
      <c r="B23" s="66" t="str">
        <f>Paintwork!B7</f>
        <v>PAINTWORK</v>
      </c>
      <c r="C23" s="64" t="s">
        <v>629</v>
      </c>
      <c r="D23" s="65"/>
      <c r="E23" s="66"/>
      <c r="F23" s="67">
        <f>Paintwork!F88</f>
        <v>0</v>
      </c>
      <c r="N23" s="10"/>
    </row>
    <row r="24" spans="1:14" x14ac:dyDescent="0.35">
      <c r="A24" s="69"/>
      <c r="B24" s="66"/>
      <c r="C24" s="70"/>
      <c r="D24" s="65"/>
      <c r="E24" s="66"/>
      <c r="F24" s="71"/>
    </row>
    <row r="25" spans="1:14" x14ac:dyDescent="0.35">
      <c r="A25" s="69"/>
      <c r="B25" s="66"/>
      <c r="C25" s="70"/>
      <c r="D25" s="65"/>
      <c r="E25" s="66"/>
      <c r="F25" s="71"/>
    </row>
    <row r="26" spans="1:14" s="16" customFormat="1" ht="36.6" customHeight="1" thickBot="1" x14ac:dyDescent="0.35">
      <c r="A26" s="72"/>
      <c r="B26" s="73" t="s">
        <v>816</v>
      </c>
      <c r="C26" s="74"/>
      <c r="D26" s="75"/>
      <c r="E26" s="76" t="s">
        <v>805</v>
      </c>
      <c r="F26" s="77">
        <f>SUM(F1:F25)</f>
        <v>0</v>
      </c>
    </row>
    <row r="28" spans="1:14" x14ac:dyDescent="0.35">
      <c r="N28" s="10"/>
    </row>
  </sheetData>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4"/>
  <sheetViews>
    <sheetView view="pageBreakPreview" zoomScale="90" zoomScaleNormal="100" zoomScaleSheetLayoutView="90" workbookViewId="0">
      <selection activeCell="E3" sqref="E3:F63"/>
    </sheetView>
  </sheetViews>
  <sheetFormatPr defaultColWidth="8.88671875" defaultRowHeight="14.4" x14ac:dyDescent="0.3"/>
  <cols>
    <col min="1" max="1" width="8.88671875" style="163"/>
    <col min="2" max="2" width="64" style="164" customWidth="1"/>
    <col min="3" max="3" width="8.88671875" style="79"/>
    <col min="4" max="4" width="11" style="80" customWidth="1"/>
    <col min="5" max="5" width="11.109375" style="80" customWidth="1"/>
    <col min="6" max="6" width="16.33203125" style="80" customWidth="1"/>
    <col min="7" max="16384" width="8.88671875" style="7"/>
  </cols>
  <sheetData>
    <row r="1" spans="1:7" ht="15" thickBot="1" x14ac:dyDescent="0.35"/>
    <row r="2" spans="1:7" s="4" customFormat="1" ht="33.6" customHeight="1" thickBot="1" x14ac:dyDescent="0.35">
      <c r="A2" s="120" t="s">
        <v>1</v>
      </c>
      <c r="B2" s="121" t="s">
        <v>2</v>
      </c>
      <c r="C2" s="122" t="s">
        <v>3</v>
      </c>
      <c r="D2" s="176" t="s">
        <v>4</v>
      </c>
      <c r="E2" s="188" t="s">
        <v>5</v>
      </c>
      <c r="F2" s="178" t="s">
        <v>6</v>
      </c>
      <c r="G2" s="14"/>
    </row>
    <row r="3" spans="1:7" x14ac:dyDescent="0.3">
      <c r="A3" s="150"/>
      <c r="B3" s="165"/>
      <c r="C3" s="128"/>
      <c r="D3" s="152"/>
      <c r="E3" s="180"/>
      <c r="F3" s="181"/>
    </row>
    <row r="4" spans="1:7" x14ac:dyDescent="0.3">
      <c r="A4" s="150"/>
      <c r="B4" s="144" t="s">
        <v>634</v>
      </c>
      <c r="C4" s="128"/>
      <c r="D4" s="152"/>
      <c r="E4" s="180"/>
      <c r="F4" s="181"/>
    </row>
    <row r="5" spans="1:7" x14ac:dyDescent="0.3">
      <c r="A5" s="150"/>
      <c r="B5" s="151"/>
      <c r="C5" s="128"/>
      <c r="D5" s="152"/>
      <c r="E5" s="180"/>
      <c r="F5" s="181"/>
    </row>
    <row r="6" spans="1:7" x14ac:dyDescent="0.3">
      <c r="A6" s="150"/>
      <c r="B6" s="144" t="s">
        <v>378</v>
      </c>
      <c r="C6" s="128"/>
      <c r="D6" s="152"/>
      <c r="E6" s="180"/>
      <c r="F6" s="181"/>
    </row>
    <row r="7" spans="1:7" x14ac:dyDescent="0.3">
      <c r="A7" s="150"/>
      <c r="B7" s="151"/>
      <c r="C7" s="128"/>
      <c r="D7" s="152"/>
      <c r="E7" s="180"/>
      <c r="F7" s="181"/>
    </row>
    <row r="8" spans="1:7" x14ac:dyDescent="0.3">
      <c r="A8" s="150"/>
      <c r="B8" s="144" t="s">
        <v>635</v>
      </c>
      <c r="C8" s="128"/>
      <c r="D8" s="152"/>
      <c r="E8" s="180"/>
      <c r="F8" s="181"/>
    </row>
    <row r="9" spans="1:7" x14ac:dyDescent="0.3">
      <c r="A9" s="150"/>
      <c r="B9" s="151"/>
      <c r="C9" s="128"/>
      <c r="D9" s="152"/>
      <c r="E9" s="180"/>
      <c r="F9" s="181"/>
    </row>
    <row r="10" spans="1:7" x14ac:dyDescent="0.3">
      <c r="A10" s="150"/>
      <c r="B10" s="144" t="s">
        <v>322</v>
      </c>
      <c r="C10" s="128"/>
      <c r="D10" s="179"/>
      <c r="E10" s="190"/>
      <c r="F10" s="181"/>
    </row>
    <row r="11" spans="1:7" x14ac:dyDescent="0.3">
      <c r="A11" s="150"/>
      <c r="B11" s="151"/>
      <c r="C11" s="128"/>
      <c r="D11" s="152"/>
      <c r="E11" s="180"/>
      <c r="F11" s="181"/>
    </row>
    <row r="12" spans="1:7" ht="68.400000000000006" customHeight="1" x14ac:dyDescent="0.3">
      <c r="A12" s="150">
        <v>1</v>
      </c>
      <c r="B12" s="151" t="s">
        <v>323</v>
      </c>
      <c r="C12" s="128"/>
      <c r="D12" s="152"/>
      <c r="E12" s="180"/>
      <c r="F12" s="181"/>
    </row>
    <row r="13" spans="1:7" x14ac:dyDescent="0.3">
      <c r="A13" s="150"/>
      <c r="B13" s="151"/>
      <c r="C13" s="128"/>
      <c r="D13" s="152"/>
      <c r="E13" s="180"/>
      <c r="F13" s="181"/>
    </row>
    <row r="14" spans="1:7" x14ac:dyDescent="0.3">
      <c r="A14" s="150"/>
      <c r="B14" s="144" t="s">
        <v>636</v>
      </c>
      <c r="C14" s="128"/>
      <c r="D14" s="179"/>
      <c r="E14" s="190"/>
      <c r="F14" s="181"/>
    </row>
    <row r="15" spans="1:7" x14ac:dyDescent="0.3">
      <c r="A15" s="150"/>
      <c r="B15" s="151"/>
      <c r="C15" s="128"/>
      <c r="D15" s="152"/>
      <c r="E15" s="180"/>
      <c r="F15" s="181"/>
    </row>
    <row r="16" spans="1:7" x14ac:dyDescent="0.3">
      <c r="A16" s="150"/>
      <c r="B16" s="144" t="s">
        <v>819</v>
      </c>
      <c r="C16" s="128"/>
      <c r="D16" s="179"/>
      <c r="E16" s="190"/>
      <c r="F16" s="181"/>
    </row>
    <row r="17" spans="1:7" x14ac:dyDescent="0.3">
      <c r="A17" s="150"/>
      <c r="B17" s="151"/>
      <c r="C17" s="128"/>
      <c r="D17" s="152"/>
      <c r="E17" s="180"/>
      <c r="F17" s="181"/>
    </row>
    <row r="18" spans="1:7" x14ac:dyDescent="0.3">
      <c r="A18" s="150"/>
      <c r="B18" s="168" t="s">
        <v>820</v>
      </c>
      <c r="C18" s="128"/>
      <c r="D18" s="179"/>
      <c r="E18" s="190"/>
      <c r="F18" s="181"/>
      <c r="G18" s="13"/>
    </row>
    <row r="19" spans="1:7" x14ac:dyDescent="0.3">
      <c r="A19" s="150"/>
      <c r="B19" s="151"/>
      <c r="C19" s="128"/>
      <c r="D19" s="152"/>
      <c r="E19" s="180"/>
      <c r="F19" s="181"/>
    </row>
    <row r="20" spans="1:7" ht="41.4" x14ac:dyDescent="0.3">
      <c r="A20" s="150">
        <v>2</v>
      </c>
      <c r="B20" s="151" t="s">
        <v>821</v>
      </c>
      <c r="C20" s="128" t="s">
        <v>336</v>
      </c>
      <c r="D20" s="152">
        <v>770</v>
      </c>
      <c r="E20" s="180"/>
      <c r="F20" s="181"/>
    </row>
    <row r="21" spans="1:7" x14ac:dyDescent="0.3">
      <c r="A21" s="150"/>
      <c r="B21" s="151"/>
      <c r="C21" s="128"/>
      <c r="D21" s="152"/>
      <c r="E21" s="180"/>
      <c r="F21" s="181"/>
    </row>
    <row r="22" spans="1:7" x14ac:dyDescent="0.3">
      <c r="A22" s="150"/>
      <c r="B22" s="144" t="s">
        <v>640</v>
      </c>
      <c r="C22" s="128"/>
      <c r="D22" s="179"/>
      <c r="E22" s="190"/>
      <c r="F22" s="181"/>
    </row>
    <row r="23" spans="1:7" x14ac:dyDescent="0.3">
      <c r="A23" s="150"/>
      <c r="B23" s="151"/>
      <c r="C23" s="128"/>
      <c r="D23" s="152"/>
      <c r="E23" s="180"/>
      <c r="F23" s="181"/>
    </row>
    <row r="24" spans="1:7" ht="179.4" x14ac:dyDescent="0.3">
      <c r="A24" s="150"/>
      <c r="B24" s="168" t="s">
        <v>641</v>
      </c>
      <c r="C24" s="128"/>
      <c r="D24" s="179"/>
      <c r="E24" s="190"/>
      <c r="F24" s="181"/>
      <c r="G24" s="13"/>
    </row>
    <row r="25" spans="1:7" x14ac:dyDescent="0.3">
      <c r="A25" s="150"/>
      <c r="B25" s="151"/>
      <c r="C25" s="128"/>
      <c r="D25" s="152"/>
      <c r="E25" s="180"/>
      <c r="F25" s="181"/>
    </row>
    <row r="26" spans="1:7" x14ac:dyDescent="0.3">
      <c r="A26" s="150">
        <v>3</v>
      </c>
      <c r="B26" s="151" t="s">
        <v>642</v>
      </c>
      <c r="C26" s="128" t="s">
        <v>336</v>
      </c>
      <c r="D26" s="152">
        <v>770</v>
      </c>
      <c r="E26" s="180"/>
      <c r="F26" s="181"/>
    </row>
    <row r="27" spans="1:7" x14ac:dyDescent="0.3">
      <c r="A27" s="150"/>
      <c r="B27" s="151"/>
      <c r="C27" s="128"/>
      <c r="D27" s="152"/>
      <c r="E27" s="180"/>
      <c r="F27" s="181"/>
    </row>
    <row r="28" spans="1:7" x14ac:dyDescent="0.3">
      <c r="A28" s="150"/>
      <c r="B28" s="144" t="s">
        <v>643</v>
      </c>
      <c r="C28" s="128"/>
      <c r="D28" s="179"/>
      <c r="E28" s="190"/>
      <c r="F28" s="181"/>
    </row>
    <row r="29" spans="1:7" x14ac:dyDescent="0.3">
      <c r="A29" s="150"/>
      <c r="B29" s="151"/>
      <c r="C29" s="128"/>
      <c r="D29" s="152"/>
      <c r="E29" s="180"/>
      <c r="F29" s="181"/>
    </row>
    <row r="30" spans="1:7" x14ac:dyDescent="0.3">
      <c r="A30" s="150"/>
      <c r="B30" s="144" t="s">
        <v>637</v>
      </c>
      <c r="C30" s="128"/>
      <c r="D30" s="179"/>
      <c r="E30" s="190"/>
      <c r="F30" s="181"/>
    </row>
    <row r="31" spans="1:7" x14ac:dyDescent="0.3">
      <c r="A31" s="150"/>
      <c r="B31" s="151"/>
      <c r="C31" s="128"/>
      <c r="D31" s="152"/>
      <c r="E31" s="180"/>
      <c r="F31" s="181"/>
    </row>
    <row r="32" spans="1:7" x14ac:dyDescent="0.3">
      <c r="A32" s="150"/>
      <c r="B32" s="144" t="s">
        <v>637</v>
      </c>
      <c r="C32" s="128"/>
      <c r="D32" s="179"/>
      <c r="E32" s="190"/>
      <c r="F32" s="181"/>
    </row>
    <row r="33" spans="1:7" x14ac:dyDescent="0.3">
      <c r="A33" s="150"/>
      <c r="B33" s="151"/>
      <c r="C33" s="128"/>
      <c r="D33" s="152"/>
      <c r="E33" s="180"/>
      <c r="F33" s="181"/>
    </row>
    <row r="34" spans="1:7" x14ac:dyDescent="0.3">
      <c r="A34" s="150"/>
      <c r="B34" s="168" t="s">
        <v>644</v>
      </c>
      <c r="C34" s="128"/>
      <c r="D34" s="179"/>
      <c r="E34" s="190"/>
      <c r="F34" s="181"/>
      <c r="G34" s="13"/>
    </row>
    <row r="35" spans="1:7" x14ac:dyDescent="0.3">
      <c r="A35" s="150"/>
      <c r="B35" s="151"/>
      <c r="C35" s="128"/>
      <c r="D35" s="152"/>
      <c r="E35" s="180"/>
      <c r="F35" s="181"/>
    </row>
    <row r="36" spans="1:7" ht="27.6" x14ac:dyDescent="0.3">
      <c r="A36" s="150">
        <v>4</v>
      </c>
      <c r="B36" s="151" t="s">
        <v>645</v>
      </c>
      <c r="C36" s="128" t="s">
        <v>815</v>
      </c>
      <c r="D36" s="152">
        <v>920</v>
      </c>
      <c r="E36" s="180"/>
      <c r="F36" s="181"/>
    </row>
    <row r="37" spans="1:7" x14ac:dyDescent="0.3">
      <c r="A37" s="150"/>
      <c r="B37" s="151"/>
      <c r="C37" s="128"/>
      <c r="D37" s="152"/>
      <c r="E37" s="180"/>
      <c r="F37" s="181"/>
    </row>
    <row r="38" spans="1:7" x14ac:dyDescent="0.3">
      <c r="A38" s="150"/>
      <c r="B38" s="144" t="s">
        <v>646</v>
      </c>
      <c r="C38" s="128"/>
      <c r="D38" s="179"/>
      <c r="E38" s="190"/>
      <c r="F38" s="181"/>
    </row>
    <row r="39" spans="1:7" x14ac:dyDescent="0.3">
      <c r="A39" s="150"/>
      <c r="B39" s="151"/>
      <c r="C39" s="128"/>
      <c r="D39" s="152"/>
      <c r="E39" s="180"/>
      <c r="F39" s="181"/>
    </row>
    <row r="40" spans="1:7" x14ac:dyDescent="0.3">
      <c r="A40" s="150"/>
      <c r="B40" s="168" t="s">
        <v>647</v>
      </c>
      <c r="C40" s="128"/>
      <c r="D40" s="179"/>
      <c r="E40" s="190"/>
      <c r="F40" s="181"/>
      <c r="G40" s="13"/>
    </row>
    <row r="41" spans="1:7" x14ac:dyDescent="0.3">
      <c r="A41" s="150"/>
      <c r="B41" s="151"/>
      <c r="C41" s="128"/>
      <c r="D41" s="152"/>
      <c r="E41" s="180"/>
      <c r="F41" s="181"/>
    </row>
    <row r="42" spans="1:7" ht="27.6" x14ac:dyDescent="0.3">
      <c r="A42" s="150">
        <v>5</v>
      </c>
      <c r="B42" s="151" t="s">
        <v>648</v>
      </c>
      <c r="C42" s="128" t="s">
        <v>817</v>
      </c>
      <c r="D42" s="152">
        <v>276</v>
      </c>
      <c r="E42" s="180"/>
      <c r="F42" s="181"/>
    </row>
    <row r="43" spans="1:7" x14ac:dyDescent="0.3">
      <c r="A43" s="150"/>
      <c r="B43" s="151"/>
      <c r="C43" s="128"/>
      <c r="D43" s="152"/>
      <c r="E43" s="180"/>
      <c r="F43" s="181"/>
    </row>
    <row r="44" spans="1:7" ht="41.4" x14ac:dyDescent="0.3">
      <c r="A44" s="150">
        <v>6</v>
      </c>
      <c r="B44" s="151" t="s">
        <v>649</v>
      </c>
      <c r="C44" s="128" t="s">
        <v>817</v>
      </c>
      <c r="D44" s="152">
        <v>276</v>
      </c>
      <c r="E44" s="180"/>
      <c r="F44" s="181"/>
    </row>
    <row r="45" spans="1:7" x14ac:dyDescent="0.3">
      <c r="A45" s="150"/>
      <c r="B45" s="151"/>
      <c r="C45" s="128"/>
      <c r="D45" s="152"/>
      <c r="E45" s="180"/>
      <c r="F45" s="181"/>
    </row>
    <row r="46" spans="1:7" x14ac:dyDescent="0.3">
      <c r="A46" s="150"/>
      <c r="B46" s="168" t="s">
        <v>650</v>
      </c>
      <c r="C46" s="128"/>
      <c r="D46" s="179"/>
      <c r="E46" s="190"/>
      <c r="F46" s="181"/>
      <c r="G46" s="13"/>
    </row>
    <row r="47" spans="1:7" x14ac:dyDescent="0.3">
      <c r="A47" s="150"/>
      <c r="B47" s="151"/>
      <c r="C47" s="128"/>
      <c r="D47" s="152"/>
      <c r="E47" s="180"/>
      <c r="F47" s="181"/>
    </row>
    <row r="48" spans="1:7" ht="55.2" x14ac:dyDescent="0.3">
      <c r="A48" s="150">
        <v>7</v>
      </c>
      <c r="B48" s="151" t="s">
        <v>651</v>
      </c>
      <c r="C48" s="128" t="s">
        <v>817</v>
      </c>
      <c r="D48" s="152">
        <v>138</v>
      </c>
      <c r="E48" s="180"/>
      <c r="F48" s="181"/>
    </row>
    <row r="49" spans="1:7" x14ac:dyDescent="0.3">
      <c r="A49" s="150"/>
      <c r="B49" s="151"/>
      <c r="C49" s="128"/>
      <c r="D49" s="152"/>
      <c r="E49" s="180"/>
      <c r="F49" s="181"/>
    </row>
    <row r="50" spans="1:7" x14ac:dyDescent="0.3">
      <c r="A50" s="150"/>
      <c r="B50" s="168" t="s">
        <v>652</v>
      </c>
      <c r="C50" s="128"/>
      <c r="D50" s="179"/>
      <c r="E50" s="190"/>
      <c r="F50" s="181"/>
      <c r="G50" s="13"/>
    </row>
    <row r="51" spans="1:7" x14ac:dyDescent="0.3">
      <c r="A51" s="150"/>
      <c r="B51" s="151"/>
      <c r="C51" s="128"/>
      <c r="D51" s="152"/>
      <c r="E51" s="180"/>
      <c r="F51" s="181"/>
    </row>
    <row r="52" spans="1:7" ht="55.2" x14ac:dyDescent="0.3">
      <c r="A52" s="150">
        <v>8</v>
      </c>
      <c r="B52" s="151" t="s">
        <v>653</v>
      </c>
      <c r="C52" s="128" t="s">
        <v>817</v>
      </c>
      <c r="D52" s="152">
        <v>138</v>
      </c>
      <c r="E52" s="180"/>
      <c r="F52" s="181"/>
    </row>
    <row r="53" spans="1:7" x14ac:dyDescent="0.3">
      <c r="A53" s="150"/>
      <c r="B53" s="151"/>
      <c r="C53" s="128"/>
      <c r="D53" s="152"/>
      <c r="E53" s="180"/>
      <c r="F53" s="181"/>
    </row>
    <row r="54" spans="1:7" x14ac:dyDescent="0.3">
      <c r="A54" s="150"/>
      <c r="B54" s="144" t="s">
        <v>654</v>
      </c>
      <c r="C54" s="128"/>
      <c r="D54" s="179"/>
      <c r="E54" s="190"/>
      <c r="F54" s="181"/>
    </row>
    <row r="55" spans="1:7" x14ac:dyDescent="0.3">
      <c r="A55" s="150"/>
      <c r="B55" s="151"/>
      <c r="C55" s="128"/>
      <c r="D55" s="152"/>
      <c r="E55" s="180"/>
      <c r="F55" s="181"/>
    </row>
    <row r="56" spans="1:7" ht="41.4" x14ac:dyDescent="0.3">
      <c r="A56" s="150">
        <f>A52+1</f>
        <v>9</v>
      </c>
      <c r="B56" s="151" t="s">
        <v>655</v>
      </c>
      <c r="C56" s="128"/>
      <c r="D56" s="152"/>
      <c r="E56" s="180"/>
      <c r="F56" s="181"/>
    </row>
    <row r="57" spans="1:7" x14ac:dyDescent="0.3">
      <c r="A57" s="150"/>
      <c r="B57" s="151"/>
      <c r="C57" s="128"/>
      <c r="D57" s="152"/>
      <c r="E57" s="180"/>
      <c r="F57" s="181"/>
    </row>
    <row r="58" spans="1:7" x14ac:dyDescent="0.3">
      <c r="A58" s="150"/>
      <c r="B58" s="151" t="s">
        <v>822</v>
      </c>
      <c r="C58" s="128" t="s">
        <v>342</v>
      </c>
      <c r="D58" s="152">
        <v>920</v>
      </c>
      <c r="E58" s="180"/>
      <c r="F58" s="181"/>
    </row>
    <row r="59" spans="1:7" x14ac:dyDescent="0.3">
      <c r="A59" s="150"/>
      <c r="B59" s="151"/>
      <c r="C59" s="128"/>
      <c r="D59" s="152"/>
      <c r="E59" s="180"/>
      <c r="F59" s="181"/>
    </row>
    <row r="60" spans="1:7" ht="55.2" x14ac:dyDescent="0.3">
      <c r="A60" s="150"/>
      <c r="B60" s="168" t="s">
        <v>656</v>
      </c>
      <c r="C60" s="128"/>
      <c r="D60" s="179"/>
      <c r="E60" s="190"/>
      <c r="F60" s="181"/>
      <c r="G60" s="13"/>
    </row>
    <row r="61" spans="1:7" x14ac:dyDescent="0.3">
      <c r="A61" s="150"/>
      <c r="B61" s="151"/>
      <c r="C61" s="128"/>
      <c r="D61" s="152"/>
      <c r="E61" s="180"/>
      <c r="F61" s="181"/>
    </row>
    <row r="62" spans="1:7" ht="27.6" x14ac:dyDescent="0.3">
      <c r="A62" s="150">
        <f>A56+1</f>
        <v>10</v>
      </c>
      <c r="B62" s="151" t="s">
        <v>657</v>
      </c>
      <c r="C62" s="128" t="s">
        <v>817</v>
      </c>
      <c r="D62" s="152">
        <v>920</v>
      </c>
      <c r="E62" s="180"/>
      <c r="F62" s="181"/>
    </row>
    <row r="63" spans="1:7" ht="15" thickBot="1" x14ac:dyDescent="0.35">
      <c r="A63" s="150"/>
      <c r="B63" s="151"/>
      <c r="C63" s="128"/>
      <c r="D63" s="152"/>
      <c r="E63" s="180"/>
      <c r="F63" s="181"/>
    </row>
    <row r="64" spans="1:7" ht="34.950000000000003" customHeight="1" thickBot="1" x14ac:dyDescent="0.35">
      <c r="A64" s="237" t="s">
        <v>804</v>
      </c>
      <c r="B64" s="237"/>
      <c r="C64" s="237" t="s">
        <v>805</v>
      </c>
      <c r="D64" s="237"/>
      <c r="E64" s="240"/>
      <c r="F64" s="170">
        <f>SUM(F7:F63)</f>
        <v>0</v>
      </c>
      <c r="G64" s="13"/>
    </row>
  </sheetData>
  <mergeCells count="2">
    <mergeCell ref="A64:B64"/>
    <mergeCell ref="C64:E64"/>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rowBreaks count="1" manualBreakCount="1">
    <brk id="37"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249977111117893"/>
  </sheetPr>
  <dimension ref="A1:N28"/>
  <sheetViews>
    <sheetView view="pageBreakPreview" topLeftCell="A13" zoomScale="80" zoomScaleNormal="100" zoomScaleSheetLayoutView="80" workbookViewId="0">
      <selection activeCell="B3" sqref="B3"/>
    </sheetView>
  </sheetViews>
  <sheetFormatPr defaultColWidth="9.33203125" defaultRowHeight="18" x14ac:dyDescent="0.35"/>
  <cols>
    <col min="1" max="1" width="9.33203125" style="198"/>
    <col min="2" max="2" width="55.88671875" style="198" customWidth="1"/>
    <col min="3" max="5" width="9.33203125" style="198"/>
    <col min="6" max="6" width="18.44140625" style="199" customWidth="1"/>
    <col min="7" max="10" width="9.33203125" style="8"/>
    <col min="11" max="11" width="17.6640625" style="8" bestFit="1" customWidth="1"/>
    <col min="12" max="16384" width="9.33203125" style="8"/>
  </cols>
  <sheetData>
    <row r="1" spans="1:11" ht="20.399999999999999" x14ac:dyDescent="0.35">
      <c r="A1" s="56"/>
      <c r="B1" s="57" t="s">
        <v>813</v>
      </c>
      <c r="C1" s="58"/>
      <c r="D1" s="59"/>
      <c r="E1" s="60"/>
      <c r="F1" s="61"/>
    </row>
    <row r="2" spans="1:11" x14ac:dyDescent="0.35">
      <c r="A2" s="62"/>
      <c r="B2" s="63"/>
      <c r="C2" s="64"/>
      <c r="D2" s="65"/>
      <c r="E2" s="66"/>
      <c r="F2" s="67"/>
    </row>
    <row r="3" spans="1:11" x14ac:dyDescent="0.35">
      <c r="A3" s="62">
        <v>1</v>
      </c>
      <c r="B3" s="63" t="str">
        <f>'External Works'!B8</f>
        <v>EXTERNAL WORKS</v>
      </c>
      <c r="C3" s="64" t="s">
        <v>629</v>
      </c>
      <c r="D3" s="68"/>
      <c r="E3" s="66"/>
      <c r="F3" s="67">
        <f>'External Works'!F64</f>
        <v>0</v>
      </c>
    </row>
    <row r="4" spans="1:11" x14ac:dyDescent="0.35">
      <c r="A4" s="62"/>
      <c r="B4" s="63"/>
      <c r="C4" s="64"/>
      <c r="D4" s="65"/>
      <c r="E4" s="66"/>
      <c r="F4" s="67"/>
    </row>
    <row r="5" spans="1:11" x14ac:dyDescent="0.35">
      <c r="A5" s="62"/>
      <c r="B5" s="63"/>
      <c r="C5" s="64"/>
      <c r="D5" s="65"/>
      <c r="E5" s="66"/>
      <c r="F5" s="67"/>
    </row>
    <row r="6" spans="1:11" x14ac:dyDescent="0.35">
      <c r="A6" s="62"/>
      <c r="B6" s="63"/>
      <c r="C6" s="64"/>
      <c r="D6" s="65"/>
      <c r="E6" s="66"/>
      <c r="F6" s="67"/>
    </row>
    <row r="7" spans="1:11" x14ac:dyDescent="0.35">
      <c r="A7" s="62"/>
      <c r="B7" s="63"/>
      <c r="C7" s="64"/>
      <c r="D7" s="65"/>
      <c r="E7" s="66"/>
      <c r="F7" s="67"/>
    </row>
    <row r="8" spans="1:11" x14ac:dyDescent="0.35">
      <c r="A8" s="62"/>
      <c r="B8" s="63"/>
      <c r="C8" s="64"/>
      <c r="D8" s="65"/>
      <c r="E8" s="66"/>
      <c r="F8" s="67"/>
    </row>
    <row r="9" spans="1:11" x14ac:dyDescent="0.35">
      <c r="A9" s="62"/>
      <c r="B9" s="63"/>
      <c r="C9" s="64"/>
      <c r="D9" s="65"/>
      <c r="E9" s="66"/>
      <c r="F9" s="67"/>
    </row>
    <row r="10" spans="1:11" x14ac:dyDescent="0.35">
      <c r="A10" s="62"/>
      <c r="B10" s="63"/>
      <c r="C10" s="64"/>
      <c r="D10" s="65"/>
      <c r="E10" s="66"/>
      <c r="F10" s="67"/>
      <c r="K10" s="9"/>
    </row>
    <row r="11" spans="1:11" x14ac:dyDescent="0.35">
      <c r="A11" s="62"/>
      <c r="B11" s="63"/>
      <c r="C11" s="64"/>
      <c r="D11" s="65"/>
      <c r="E11" s="66"/>
      <c r="F11" s="67"/>
      <c r="K11" s="9"/>
    </row>
    <row r="12" spans="1:11" x14ac:dyDescent="0.35">
      <c r="A12" s="62"/>
      <c r="B12" s="63"/>
      <c r="C12" s="64"/>
      <c r="D12" s="65"/>
      <c r="E12" s="66"/>
      <c r="F12" s="67"/>
    </row>
    <row r="13" spans="1:11" x14ac:dyDescent="0.35">
      <c r="A13" s="62"/>
      <c r="B13" s="63"/>
      <c r="C13" s="64"/>
      <c r="D13" s="65"/>
      <c r="E13" s="66"/>
      <c r="F13" s="67"/>
    </row>
    <row r="14" spans="1:11" x14ac:dyDescent="0.35">
      <c r="A14" s="62"/>
      <c r="B14" s="63"/>
      <c r="C14" s="64"/>
      <c r="D14" s="65"/>
      <c r="E14" s="66"/>
      <c r="F14" s="67"/>
    </row>
    <row r="15" spans="1:11" x14ac:dyDescent="0.35">
      <c r="A15" s="62"/>
      <c r="B15" s="63"/>
      <c r="C15" s="64"/>
      <c r="D15" s="65"/>
      <c r="E15" s="66"/>
      <c r="F15" s="67"/>
    </row>
    <row r="16" spans="1:11" x14ac:dyDescent="0.35">
      <c r="A16" s="62"/>
      <c r="B16" s="63"/>
      <c r="C16" s="64"/>
      <c r="D16" s="65"/>
      <c r="E16" s="66"/>
      <c r="F16" s="67"/>
    </row>
    <row r="17" spans="1:14" x14ac:dyDescent="0.35">
      <c r="A17" s="69"/>
      <c r="B17" s="66"/>
      <c r="C17" s="64"/>
      <c r="D17" s="65"/>
      <c r="E17" s="66"/>
      <c r="F17" s="67"/>
      <c r="N17" s="10"/>
    </row>
    <row r="18" spans="1:14" x14ac:dyDescent="0.35">
      <c r="A18" s="69"/>
      <c r="B18" s="66"/>
      <c r="C18" s="64"/>
      <c r="D18" s="65"/>
      <c r="E18" s="66"/>
      <c r="F18" s="67"/>
    </row>
    <row r="19" spans="1:14" x14ac:dyDescent="0.35">
      <c r="A19" s="69"/>
      <c r="B19" s="66"/>
      <c r="C19" s="64"/>
      <c r="D19" s="65"/>
      <c r="E19" s="66"/>
      <c r="F19" s="67"/>
    </row>
    <row r="20" spans="1:14" x14ac:dyDescent="0.35">
      <c r="A20" s="69"/>
      <c r="B20" s="66"/>
      <c r="C20" s="64"/>
      <c r="D20" s="65"/>
      <c r="E20" s="66"/>
      <c r="F20" s="67"/>
    </row>
    <row r="21" spans="1:14" x14ac:dyDescent="0.35">
      <c r="A21" s="69"/>
      <c r="B21" s="66"/>
      <c r="C21" s="64"/>
      <c r="D21" s="65"/>
      <c r="E21" s="66"/>
      <c r="F21" s="67"/>
    </row>
    <row r="22" spans="1:14" x14ac:dyDescent="0.35">
      <c r="A22" s="69"/>
      <c r="B22" s="66"/>
      <c r="C22" s="64"/>
      <c r="D22" s="65"/>
      <c r="E22" s="66"/>
      <c r="F22" s="67"/>
    </row>
    <row r="23" spans="1:14" x14ac:dyDescent="0.35">
      <c r="A23" s="69"/>
      <c r="B23" s="66"/>
      <c r="C23" s="64"/>
      <c r="D23" s="65"/>
      <c r="E23" s="66"/>
      <c r="F23" s="67"/>
      <c r="N23" s="10"/>
    </row>
    <row r="24" spans="1:14" x14ac:dyDescent="0.35">
      <c r="A24" s="69"/>
      <c r="B24" s="66"/>
      <c r="C24" s="70"/>
      <c r="D24" s="65"/>
      <c r="E24" s="66"/>
      <c r="F24" s="71"/>
    </row>
    <row r="25" spans="1:14" x14ac:dyDescent="0.35">
      <c r="A25" s="69"/>
      <c r="B25" s="66"/>
      <c r="C25" s="70"/>
      <c r="D25" s="65"/>
      <c r="E25" s="66"/>
      <c r="F25" s="71"/>
    </row>
    <row r="26" spans="1:14" s="16" customFormat="1" ht="36.6" customHeight="1" thickBot="1" x14ac:dyDescent="0.35">
      <c r="A26" s="72"/>
      <c r="B26" s="73" t="s">
        <v>816</v>
      </c>
      <c r="C26" s="74"/>
      <c r="D26" s="75"/>
      <c r="E26" s="76" t="s">
        <v>805</v>
      </c>
      <c r="F26" s="77">
        <f>SUM(F1:F25)</f>
        <v>0</v>
      </c>
    </row>
    <row r="28" spans="1:14" x14ac:dyDescent="0.35">
      <c r="N28" s="10"/>
    </row>
  </sheetData>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E657"/>
  <sheetViews>
    <sheetView tabSelected="1" view="pageBreakPreview" topLeftCell="A639" zoomScale="80" zoomScaleNormal="85" zoomScaleSheetLayoutView="80" workbookViewId="0">
      <selection activeCell="G12" sqref="G12"/>
    </sheetView>
  </sheetViews>
  <sheetFormatPr defaultColWidth="8.88671875" defaultRowHeight="14.4" x14ac:dyDescent="0.3"/>
  <cols>
    <col min="1" max="1" width="8.88671875" style="24"/>
    <col min="2" max="2" width="81.109375" style="24" customWidth="1"/>
    <col min="3" max="3" width="8.88671875" style="24"/>
    <col min="4" max="4" width="10.33203125" style="24" customWidth="1"/>
    <col min="5" max="5" width="9.6640625" style="24" customWidth="1"/>
    <col min="6" max="6" width="16.6640625" style="24" customWidth="1"/>
    <col min="7" max="16384" width="8.88671875" style="2"/>
  </cols>
  <sheetData>
    <row r="2" spans="1:6" ht="15" thickBot="1" x14ac:dyDescent="0.35"/>
    <row r="3" spans="1:6" s="15" customFormat="1" ht="33.6" customHeight="1" thickBot="1" x14ac:dyDescent="0.35">
      <c r="A3" s="52" t="s">
        <v>1</v>
      </c>
      <c r="B3" s="53" t="s">
        <v>2</v>
      </c>
      <c r="C3" s="53" t="s">
        <v>3</v>
      </c>
      <c r="D3" s="53" t="s">
        <v>4</v>
      </c>
      <c r="E3" s="54" t="s">
        <v>5</v>
      </c>
      <c r="F3" s="55" t="s">
        <v>860</v>
      </c>
    </row>
    <row r="4" spans="1:6" s="15" customFormat="1" x14ac:dyDescent="0.3">
      <c r="A4" s="25"/>
      <c r="B4" s="26" t="s">
        <v>7</v>
      </c>
      <c r="C4" s="27"/>
      <c r="D4" s="27"/>
      <c r="E4" s="28"/>
      <c r="F4" s="29"/>
    </row>
    <row r="5" spans="1:6" s="15" customFormat="1" x14ac:dyDescent="0.3">
      <c r="A5" s="25"/>
      <c r="B5" s="26"/>
      <c r="C5" s="27"/>
      <c r="D5" s="27"/>
      <c r="E5" s="28"/>
      <c r="F5" s="29"/>
    </row>
    <row r="6" spans="1:6" s="15" customFormat="1" x14ac:dyDescent="0.3">
      <c r="A6" s="25"/>
      <c r="B6" s="26" t="s">
        <v>9</v>
      </c>
      <c r="C6" s="27"/>
      <c r="D6" s="27"/>
      <c r="E6" s="28"/>
      <c r="F6" s="29"/>
    </row>
    <row r="7" spans="1:6" s="15" customFormat="1" x14ac:dyDescent="0.3">
      <c r="A7" s="25"/>
      <c r="B7" s="26"/>
      <c r="C7" s="27"/>
      <c r="D7" s="27"/>
      <c r="E7" s="28"/>
      <c r="F7" s="29"/>
    </row>
    <row r="8" spans="1:6" s="15" customFormat="1" x14ac:dyDescent="0.3">
      <c r="A8" s="25"/>
      <c r="B8" s="26" t="s">
        <v>10</v>
      </c>
      <c r="C8" s="27"/>
      <c r="D8" s="27"/>
      <c r="E8" s="28"/>
      <c r="F8" s="29"/>
    </row>
    <row r="9" spans="1:6" s="15" customFormat="1" x14ac:dyDescent="0.3">
      <c r="A9" s="25"/>
      <c r="B9" s="26"/>
      <c r="C9" s="27"/>
      <c r="D9" s="27"/>
      <c r="E9" s="28"/>
      <c r="F9" s="29"/>
    </row>
    <row r="10" spans="1:6" s="15" customFormat="1" x14ac:dyDescent="0.3">
      <c r="A10" s="25"/>
      <c r="B10" s="26" t="s">
        <v>11</v>
      </c>
      <c r="C10" s="27"/>
      <c r="D10" s="27"/>
      <c r="E10" s="28"/>
      <c r="F10" s="29"/>
    </row>
    <row r="11" spans="1:6" x14ac:dyDescent="0.3">
      <c r="A11" s="30"/>
      <c r="B11" s="31"/>
      <c r="C11" s="32"/>
      <c r="D11" s="32"/>
      <c r="E11" s="33"/>
      <c r="F11" s="34"/>
    </row>
    <row r="12" spans="1:6" ht="42" x14ac:dyDescent="0.3">
      <c r="A12" s="30"/>
      <c r="B12" s="31" t="s">
        <v>13</v>
      </c>
      <c r="C12" s="32"/>
      <c r="D12" s="32"/>
      <c r="E12" s="33"/>
      <c r="F12" s="34"/>
    </row>
    <row r="13" spans="1:6" x14ac:dyDescent="0.3">
      <c r="A13" s="30"/>
      <c r="B13" s="31"/>
      <c r="C13" s="32"/>
      <c r="D13" s="32"/>
      <c r="E13" s="33"/>
      <c r="F13" s="34"/>
    </row>
    <row r="14" spans="1:6" ht="28.2" x14ac:dyDescent="0.3">
      <c r="A14" s="30"/>
      <c r="B14" s="31" t="s">
        <v>14</v>
      </c>
      <c r="C14" s="32"/>
      <c r="D14" s="32"/>
      <c r="E14" s="33"/>
      <c r="F14" s="34"/>
    </row>
    <row r="15" spans="1:6" x14ac:dyDescent="0.3">
      <c r="A15" s="30"/>
      <c r="B15" s="31"/>
      <c r="C15" s="32"/>
      <c r="D15" s="32"/>
      <c r="E15" s="33"/>
      <c r="F15" s="34"/>
    </row>
    <row r="16" spans="1:6" ht="55.8" x14ac:dyDescent="0.3">
      <c r="A16" s="30"/>
      <c r="B16" s="31" t="s">
        <v>15</v>
      </c>
      <c r="C16" s="32"/>
      <c r="D16" s="32"/>
      <c r="E16" s="33"/>
      <c r="F16" s="34"/>
    </row>
    <row r="17" spans="1:6" x14ac:dyDescent="0.3">
      <c r="A17" s="30"/>
      <c r="B17" s="31"/>
      <c r="C17" s="32"/>
      <c r="D17" s="32"/>
      <c r="E17" s="33"/>
      <c r="F17" s="34"/>
    </row>
    <row r="18" spans="1:6" ht="28.2" x14ac:dyDescent="0.3">
      <c r="A18" s="30"/>
      <c r="B18" s="31" t="s">
        <v>16</v>
      </c>
      <c r="C18" s="32"/>
      <c r="D18" s="32"/>
      <c r="E18" s="33"/>
      <c r="F18" s="34"/>
    </row>
    <row r="19" spans="1:6" x14ac:dyDescent="0.3">
      <c r="A19" s="30"/>
      <c r="B19" s="31"/>
      <c r="C19" s="32"/>
      <c r="D19" s="32"/>
      <c r="E19" s="33"/>
      <c r="F19" s="34"/>
    </row>
    <row r="20" spans="1:6" ht="28.2" x14ac:dyDescent="0.3">
      <c r="A20" s="30"/>
      <c r="B20" s="31" t="s">
        <v>17</v>
      </c>
      <c r="C20" s="32"/>
      <c r="D20" s="32"/>
      <c r="E20" s="33"/>
      <c r="F20" s="34"/>
    </row>
    <row r="21" spans="1:6" x14ac:dyDescent="0.3">
      <c r="A21" s="30"/>
      <c r="B21" s="31"/>
      <c r="C21" s="32"/>
      <c r="D21" s="32"/>
      <c r="E21" s="33"/>
      <c r="F21" s="34"/>
    </row>
    <row r="22" spans="1:6" ht="28.2" x14ac:dyDescent="0.3">
      <c r="A22" s="30"/>
      <c r="B22" s="31" t="s">
        <v>18</v>
      </c>
      <c r="C22" s="32"/>
      <c r="D22" s="32"/>
      <c r="E22" s="33"/>
      <c r="F22" s="34"/>
    </row>
    <row r="23" spans="1:6" x14ac:dyDescent="0.3">
      <c r="A23" s="30"/>
      <c r="B23" s="31"/>
      <c r="C23" s="32"/>
      <c r="D23" s="32"/>
      <c r="E23" s="33"/>
      <c r="F23" s="34"/>
    </row>
    <row r="24" spans="1:6" ht="83.4" x14ac:dyDescent="0.3">
      <c r="A24" s="30"/>
      <c r="B24" s="31" t="s">
        <v>19</v>
      </c>
      <c r="C24" s="32"/>
      <c r="D24" s="32"/>
      <c r="E24" s="33"/>
      <c r="F24" s="34"/>
    </row>
    <row r="25" spans="1:6" x14ac:dyDescent="0.3">
      <c r="A25" s="30"/>
      <c r="B25" s="31"/>
      <c r="C25" s="32"/>
      <c r="D25" s="32"/>
      <c r="E25" s="33"/>
      <c r="F25" s="34"/>
    </row>
    <row r="26" spans="1:6" x14ac:dyDescent="0.3">
      <c r="A26" s="30"/>
      <c r="B26" s="26" t="s">
        <v>20</v>
      </c>
      <c r="C26" s="32"/>
      <c r="D26" s="32"/>
      <c r="E26" s="33"/>
      <c r="F26" s="34"/>
    </row>
    <row r="27" spans="1:6" x14ac:dyDescent="0.3">
      <c r="A27" s="30"/>
      <c r="B27" s="31"/>
      <c r="C27" s="32"/>
      <c r="D27" s="32"/>
      <c r="E27" s="33"/>
      <c r="F27" s="34"/>
    </row>
    <row r="28" spans="1:6" ht="166.2" x14ac:dyDescent="0.3">
      <c r="A28" s="30"/>
      <c r="B28" s="31" t="s">
        <v>21</v>
      </c>
      <c r="C28" s="32"/>
      <c r="D28" s="32"/>
      <c r="E28" s="33"/>
      <c r="F28" s="34"/>
    </row>
    <row r="29" spans="1:6" x14ac:dyDescent="0.3">
      <c r="A29" s="30"/>
      <c r="B29" s="31"/>
      <c r="C29" s="32"/>
      <c r="D29" s="32"/>
      <c r="E29" s="33"/>
      <c r="F29" s="34"/>
    </row>
    <row r="30" spans="1:6" ht="55.8" x14ac:dyDescent="0.3">
      <c r="A30" s="30"/>
      <c r="B30" s="31" t="s">
        <v>22</v>
      </c>
      <c r="C30" s="32"/>
      <c r="D30" s="32"/>
      <c r="E30" s="33"/>
      <c r="F30" s="34"/>
    </row>
    <row r="31" spans="1:6" x14ac:dyDescent="0.3">
      <c r="A31" s="30"/>
      <c r="B31" s="31"/>
      <c r="C31" s="32"/>
      <c r="D31" s="32"/>
      <c r="E31" s="33"/>
      <c r="F31" s="34"/>
    </row>
    <row r="32" spans="1:6" ht="55.8" x14ac:dyDescent="0.3">
      <c r="A32" s="30"/>
      <c r="B32" s="31" t="s">
        <v>23</v>
      </c>
      <c r="C32" s="32"/>
      <c r="D32" s="32"/>
      <c r="E32" s="33"/>
      <c r="F32" s="34"/>
    </row>
    <row r="33" spans="1:6" x14ac:dyDescent="0.3">
      <c r="A33" s="30"/>
      <c r="B33" s="31"/>
      <c r="C33" s="32"/>
      <c r="D33" s="32"/>
      <c r="E33" s="33"/>
      <c r="F33" s="34"/>
    </row>
    <row r="34" spans="1:6" ht="55.8" x14ac:dyDescent="0.3">
      <c r="A34" s="30"/>
      <c r="B34" s="31" t="s">
        <v>24</v>
      </c>
      <c r="C34" s="32"/>
      <c r="D34" s="32"/>
      <c r="E34" s="33"/>
      <c r="F34" s="34"/>
    </row>
    <row r="35" spans="1:6" x14ac:dyDescent="0.3">
      <c r="A35" s="30"/>
      <c r="B35" s="31"/>
      <c r="C35" s="32"/>
      <c r="D35" s="32"/>
      <c r="E35" s="33"/>
      <c r="F35" s="34"/>
    </row>
    <row r="36" spans="1:6" x14ac:dyDescent="0.3">
      <c r="A36" s="30"/>
      <c r="B36" s="26" t="s">
        <v>25</v>
      </c>
      <c r="C36" s="32"/>
      <c r="D36" s="32"/>
      <c r="E36" s="33"/>
      <c r="F36" s="34"/>
    </row>
    <row r="37" spans="1:6" x14ac:dyDescent="0.3">
      <c r="A37" s="30"/>
      <c r="B37" s="31"/>
      <c r="C37" s="32"/>
      <c r="D37" s="32"/>
      <c r="E37" s="33"/>
      <c r="F37" s="34"/>
    </row>
    <row r="38" spans="1:6" ht="28.2" x14ac:dyDescent="0.3">
      <c r="A38" s="30"/>
      <c r="B38" s="31" t="s">
        <v>26</v>
      </c>
      <c r="C38" s="32"/>
      <c r="D38" s="32"/>
      <c r="E38" s="33"/>
      <c r="F38" s="34"/>
    </row>
    <row r="39" spans="1:6" x14ac:dyDescent="0.3">
      <c r="A39" s="30"/>
      <c r="B39" s="31"/>
      <c r="C39" s="32"/>
      <c r="D39" s="32"/>
      <c r="E39" s="33"/>
      <c r="F39" s="34"/>
    </row>
    <row r="40" spans="1:6" ht="28.2" x14ac:dyDescent="0.3">
      <c r="A40" s="30"/>
      <c r="B40" s="31" t="s">
        <v>27</v>
      </c>
      <c r="C40" s="32"/>
      <c r="D40" s="32"/>
      <c r="E40" s="33"/>
      <c r="F40" s="34"/>
    </row>
    <row r="41" spans="1:6" x14ac:dyDescent="0.3">
      <c r="A41" s="30"/>
      <c r="B41" s="31"/>
      <c r="C41" s="32"/>
      <c r="D41" s="32"/>
      <c r="E41" s="33"/>
      <c r="F41" s="34"/>
    </row>
    <row r="42" spans="1:6" ht="28.2" x14ac:dyDescent="0.3">
      <c r="A42" s="30"/>
      <c r="B42" s="31" t="s">
        <v>28</v>
      </c>
      <c r="C42" s="32"/>
      <c r="D42" s="32"/>
      <c r="E42" s="33"/>
      <c r="F42" s="34"/>
    </row>
    <row r="43" spans="1:6" x14ac:dyDescent="0.3">
      <c r="A43" s="30"/>
      <c r="B43" s="31"/>
      <c r="C43" s="32"/>
      <c r="D43" s="32"/>
      <c r="E43" s="33"/>
      <c r="F43" s="34"/>
    </row>
    <row r="44" spans="1:6" x14ac:dyDescent="0.3">
      <c r="A44" s="30"/>
      <c r="B44" s="26" t="s">
        <v>29</v>
      </c>
      <c r="C44" s="32"/>
      <c r="D44" s="32"/>
      <c r="E44" s="33"/>
      <c r="F44" s="34"/>
    </row>
    <row r="45" spans="1:6" x14ac:dyDescent="0.3">
      <c r="A45" s="30"/>
      <c r="B45" s="31"/>
      <c r="C45" s="32"/>
      <c r="D45" s="32"/>
      <c r="E45" s="33"/>
      <c r="F45" s="34"/>
    </row>
    <row r="46" spans="1:6" ht="55.8" x14ac:dyDescent="0.3">
      <c r="A46" s="30"/>
      <c r="B46" s="31" t="s">
        <v>30</v>
      </c>
      <c r="C46" s="32"/>
      <c r="D46" s="32"/>
      <c r="E46" s="33"/>
      <c r="F46" s="34"/>
    </row>
    <row r="47" spans="1:6" x14ac:dyDescent="0.3">
      <c r="A47" s="30"/>
      <c r="B47" s="31"/>
      <c r="C47" s="32"/>
      <c r="D47" s="32"/>
      <c r="E47" s="33"/>
      <c r="F47" s="34"/>
    </row>
    <row r="48" spans="1:6" x14ac:dyDescent="0.3">
      <c r="A48" s="30"/>
      <c r="B48" s="26" t="s">
        <v>31</v>
      </c>
      <c r="C48" s="32"/>
      <c r="D48" s="32"/>
      <c r="E48" s="33"/>
      <c r="F48" s="34"/>
    </row>
    <row r="49" spans="1:6" x14ac:dyDescent="0.3">
      <c r="A49" s="30"/>
      <c r="B49" s="31"/>
      <c r="C49" s="32"/>
      <c r="D49" s="32"/>
      <c r="E49" s="33"/>
      <c r="F49" s="34"/>
    </row>
    <row r="50" spans="1:6" x14ac:dyDescent="0.3">
      <c r="A50" s="30"/>
      <c r="B50" s="35" t="s">
        <v>32</v>
      </c>
      <c r="C50" s="32"/>
      <c r="D50" s="32"/>
      <c r="E50" s="33"/>
      <c r="F50" s="34"/>
    </row>
    <row r="51" spans="1:6" x14ac:dyDescent="0.3">
      <c r="A51" s="30"/>
      <c r="B51" s="31"/>
      <c r="C51" s="32"/>
      <c r="D51" s="32"/>
      <c r="E51" s="33"/>
      <c r="F51" s="34"/>
    </row>
    <row r="52" spans="1:6" x14ac:dyDescent="0.3">
      <c r="A52" s="30">
        <v>1</v>
      </c>
      <c r="B52" s="31" t="s">
        <v>34</v>
      </c>
      <c r="C52" s="32"/>
      <c r="D52" s="32"/>
      <c r="E52" s="33"/>
      <c r="F52" s="34"/>
    </row>
    <row r="53" spans="1:6" x14ac:dyDescent="0.3">
      <c r="A53" s="30"/>
      <c r="B53" s="31"/>
      <c r="C53" s="32"/>
      <c r="D53" s="32"/>
      <c r="E53" s="33"/>
      <c r="F53" s="34"/>
    </row>
    <row r="54" spans="1:6" x14ac:dyDescent="0.3">
      <c r="A54" s="30">
        <v>2</v>
      </c>
      <c r="B54" s="26" t="s">
        <v>36</v>
      </c>
      <c r="C54" s="32"/>
      <c r="D54" s="32"/>
      <c r="E54" s="33"/>
      <c r="F54" s="34"/>
    </row>
    <row r="55" spans="1:6" x14ac:dyDescent="0.3">
      <c r="A55" s="30"/>
      <c r="B55" s="31"/>
      <c r="C55" s="32"/>
      <c r="D55" s="32"/>
      <c r="E55" s="33"/>
      <c r="F55" s="34"/>
    </row>
    <row r="56" spans="1:6" ht="138.6" x14ac:dyDescent="0.3">
      <c r="A56" s="30"/>
      <c r="B56" s="31" t="s">
        <v>37</v>
      </c>
      <c r="C56" s="32"/>
      <c r="D56" s="32"/>
      <c r="E56" s="33"/>
      <c r="F56" s="34"/>
    </row>
    <row r="57" spans="1:6" x14ac:dyDescent="0.3">
      <c r="A57" s="30"/>
      <c r="B57" s="31"/>
      <c r="C57" s="32"/>
      <c r="D57" s="32"/>
      <c r="E57" s="33"/>
      <c r="F57" s="34"/>
    </row>
    <row r="58" spans="1:6" ht="42" x14ac:dyDescent="0.3">
      <c r="A58" s="30"/>
      <c r="B58" s="31" t="s">
        <v>38</v>
      </c>
      <c r="C58" s="32"/>
      <c r="D58" s="32"/>
      <c r="E58" s="33"/>
      <c r="F58" s="34"/>
    </row>
    <row r="59" spans="1:6" x14ac:dyDescent="0.3">
      <c r="A59" s="30"/>
      <c r="B59" s="31"/>
      <c r="C59" s="32"/>
      <c r="D59" s="32"/>
      <c r="E59" s="33"/>
      <c r="F59" s="34"/>
    </row>
    <row r="60" spans="1:6" ht="42" x14ac:dyDescent="0.3">
      <c r="A60" s="30"/>
      <c r="B60" s="31" t="s">
        <v>39</v>
      </c>
      <c r="C60" s="32"/>
      <c r="D60" s="32"/>
      <c r="E60" s="33"/>
      <c r="F60" s="34"/>
    </row>
    <row r="61" spans="1:6" x14ac:dyDescent="0.3">
      <c r="A61" s="30"/>
      <c r="B61" s="31"/>
      <c r="C61" s="32"/>
      <c r="D61" s="32"/>
      <c r="E61" s="33"/>
      <c r="F61" s="34"/>
    </row>
    <row r="62" spans="1:6" x14ac:dyDescent="0.3">
      <c r="A62" s="30"/>
      <c r="B62" s="26" t="s">
        <v>40</v>
      </c>
      <c r="C62" s="32"/>
      <c r="D62" s="32"/>
      <c r="E62" s="33"/>
      <c r="F62" s="34"/>
    </row>
    <row r="63" spans="1:6" x14ac:dyDescent="0.3">
      <c r="A63" s="30"/>
      <c r="B63" s="31"/>
      <c r="C63" s="32"/>
      <c r="D63" s="32"/>
      <c r="E63" s="33"/>
      <c r="F63" s="34"/>
    </row>
    <row r="64" spans="1:6" ht="111" x14ac:dyDescent="0.3">
      <c r="A64" s="30"/>
      <c r="B64" s="31" t="s">
        <v>41</v>
      </c>
      <c r="C64" s="32"/>
      <c r="D64" s="32"/>
      <c r="E64" s="33"/>
      <c r="F64" s="34"/>
    </row>
    <row r="65" spans="1:6" x14ac:dyDescent="0.3">
      <c r="A65" s="30"/>
      <c r="B65" s="31"/>
      <c r="C65" s="32"/>
      <c r="D65" s="32"/>
      <c r="E65" s="33"/>
      <c r="F65" s="34"/>
    </row>
    <row r="66" spans="1:6" x14ac:dyDescent="0.3">
      <c r="A66" s="30"/>
      <c r="B66" s="26" t="s">
        <v>42</v>
      </c>
      <c r="C66" s="32"/>
      <c r="D66" s="32"/>
      <c r="E66" s="33"/>
      <c r="F66" s="34"/>
    </row>
    <row r="67" spans="1:6" x14ac:dyDescent="0.3">
      <c r="A67" s="30"/>
      <c r="B67" s="31"/>
      <c r="C67" s="32"/>
      <c r="D67" s="32"/>
      <c r="E67" s="33"/>
      <c r="F67" s="34"/>
    </row>
    <row r="68" spans="1:6" ht="28.2" x14ac:dyDescent="0.3">
      <c r="A68" s="30"/>
      <c r="B68" s="31" t="s">
        <v>43</v>
      </c>
      <c r="C68" s="32"/>
      <c r="D68" s="32"/>
      <c r="E68" s="33"/>
      <c r="F68" s="34"/>
    </row>
    <row r="69" spans="1:6" x14ac:dyDescent="0.3">
      <c r="A69" s="30"/>
      <c r="B69" s="31"/>
      <c r="C69" s="32"/>
      <c r="D69" s="32"/>
      <c r="E69" s="33"/>
      <c r="F69" s="34"/>
    </row>
    <row r="70" spans="1:6" ht="28.2" x14ac:dyDescent="0.3">
      <c r="A70" s="30"/>
      <c r="B70" s="31" t="s">
        <v>44</v>
      </c>
      <c r="C70" s="32"/>
      <c r="D70" s="32"/>
      <c r="E70" s="33"/>
      <c r="F70" s="34"/>
    </row>
    <row r="71" spans="1:6" x14ac:dyDescent="0.3">
      <c r="A71" s="30"/>
      <c r="B71" s="31"/>
      <c r="C71" s="32"/>
      <c r="D71" s="32"/>
      <c r="E71" s="33"/>
      <c r="F71" s="34"/>
    </row>
    <row r="72" spans="1:6" ht="28.2" x14ac:dyDescent="0.3">
      <c r="A72" s="30"/>
      <c r="B72" s="31" t="s">
        <v>45</v>
      </c>
      <c r="C72" s="32"/>
      <c r="D72" s="32"/>
      <c r="E72" s="33"/>
      <c r="F72" s="34"/>
    </row>
    <row r="73" spans="1:6" x14ac:dyDescent="0.3">
      <c r="A73" s="30"/>
      <c r="B73" s="31"/>
      <c r="C73" s="32"/>
      <c r="D73" s="32"/>
      <c r="E73" s="33"/>
      <c r="F73" s="34"/>
    </row>
    <row r="74" spans="1:6" ht="28.2" x14ac:dyDescent="0.3">
      <c r="A74" s="30"/>
      <c r="B74" s="31" t="s">
        <v>46</v>
      </c>
      <c r="C74" s="32"/>
      <c r="D74" s="32"/>
      <c r="E74" s="33"/>
      <c r="F74" s="34"/>
    </row>
    <row r="75" spans="1:6" x14ac:dyDescent="0.3">
      <c r="A75" s="30"/>
      <c r="B75" s="31"/>
      <c r="C75" s="32"/>
      <c r="D75" s="32"/>
      <c r="E75" s="33"/>
      <c r="F75" s="34"/>
    </row>
    <row r="76" spans="1:6" x14ac:dyDescent="0.3">
      <c r="A76" s="30"/>
      <c r="B76" s="31" t="s">
        <v>47</v>
      </c>
      <c r="C76" s="32" t="s">
        <v>48</v>
      </c>
      <c r="D76" s="32"/>
      <c r="E76" s="33"/>
      <c r="F76" s="34"/>
    </row>
    <row r="77" spans="1:6" x14ac:dyDescent="0.3">
      <c r="A77" s="30"/>
      <c r="B77" s="31"/>
      <c r="C77" s="32"/>
      <c r="D77" s="32"/>
      <c r="E77" s="33"/>
      <c r="F77" s="34"/>
    </row>
    <row r="78" spans="1:6" x14ac:dyDescent="0.3">
      <c r="A78" s="30">
        <v>3</v>
      </c>
      <c r="B78" s="31" t="s">
        <v>49</v>
      </c>
      <c r="C78" s="32"/>
      <c r="D78" s="32"/>
      <c r="E78" s="33"/>
      <c r="F78" s="34"/>
    </row>
    <row r="79" spans="1:6" x14ac:dyDescent="0.3">
      <c r="A79" s="30"/>
      <c r="B79" s="31"/>
      <c r="C79" s="32"/>
      <c r="D79" s="32"/>
      <c r="E79" s="33"/>
      <c r="F79" s="34"/>
    </row>
    <row r="80" spans="1:6" x14ac:dyDescent="0.3">
      <c r="A80" s="30"/>
      <c r="B80" s="31" t="s">
        <v>47</v>
      </c>
      <c r="C80" s="32" t="s">
        <v>48</v>
      </c>
      <c r="D80" s="32"/>
      <c r="E80" s="33"/>
      <c r="F80" s="34"/>
    </row>
    <row r="81" spans="1:6" x14ac:dyDescent="0.3">
      <c r="A81" s="30"/>
      <c r="B81" s="31"/>
      <c r="C81" s="32"/>
      <c r="D81" s="32"/>
      <c r="E81" s="33"/>
      <c r="F81" s="34"/>
    </row>
    <row r="82" spans="1:6" ht="28.2" x14ac:dyDescent="0.3">
      <c r="A82" s="30">
        <v>4</v>
      </c>
      <c r="B82" s="31" t="s">
        <v>50</v>
      </c>
      <c r="C82" s="32" t="s">
        <v>48</v>
      </c>
      <c r="D82" s="32"/>
      <c r="E82" s="33"/>
      <c r="F82" s="34"/>
    </row>
    <row r="83" spans="1:6" x14ac:dyDescent="0.3">
      <c r="A83" s="30"/>
      <c r="B83" s="31"/>
      <c r="C83" s="32"/>
      <c r="D83" s="32"/>
      <c r="E83" s="33"/>
      <c r="F83" s="34"/>
    </row>
    <row r="84" spans="1:6" ht="28.2" x14ac:dyDescent="0.3">
      <c r="A84" s="30">
        <v>5</v>
      </c>
      <c r="B84" s="31" t="s">
        <v>51</v>
      </c>
      <c r="C84" s="32" t="s">
        <v>48</v>
      </c>
      <c r="D84" s="32"/>
      <c r="E84" s="33"/>
      <c r="F84" s="34"/>
    </row>
    <row r="85" spans="1:6" x14ac:dyDescent="0.3">
      <c r="A85" s="30"/>
      <c r="B85" s="31"/>
      <c r="C85" s="32"/>
      <c r="D85" s="32"/>
      <c r="E85" s="33"/>
      <c r="F85" s="34"/>
    </row>
    <row r="86" spans="1:6" x14ac:dyDescent="0.3">
      <c r="A86" s="30">
        <v>6</v>
      </c>
      <c r="B86" s="31" t="s">
        <v>52</v>
      </c>
      <c r="C86" s="32"/>
      <c r="D86" s="32"/>
      <c r="E86" s="33"/>
      <c r="F86" s="34"/>
    </row>
    <row r="87" spans="1:6" x14ac:dyDescent="0.3">
      <c r="A87" s="30"/>
      <c r="B87" s="31"/>
      <c r="C87" s="32"/>
      <c r="D87" s="32"/>
      <c r="E87" s="33"/>
      <c r="F87" s="34"/>
    </row>
    <row r="88" spans="1:6" x14ac:dyDescent="0.3">
      <c r="A88" s="30"/>
      <c r="B88" s="26" t="s">
        <v>53</v>
      </c>
      <c r="C88" s="32"/>
      <c r="D88" s="32"/>
      <c r="E88" s="33"/>
      <c r="F88" s="34"/>
    </row>
    <row r="89" spans="1:6" x14ac:dyDescent="0.3">
      <c r="A89" s="30"/>
      <c r="B89" s="31"/>
      <c r="C89" s="32"/>
      <c r="D89" s="32"/>
      <c r="E89" s="33"/>
      <c r="F89" s="34"/>
    </row>
    <row r="90" spans="1:6" ht="28.2" x14ac:dyDescent="0.3">
      <c r="A90" s="30"/>
      <c r="B90" s="31" t="s">
        <v>54</v>
      </c>
      <c r="C90" s="32"/>
      <c r="D90" s="32"/>
      <c r="E90" s="33"/>
      <c r="F90" s="34"/>
    </row>
    <row r="91" spans="1:6" x14ac:dyDescent="0.3">
      <c r="A91" s="30"/>
      <c r="B91" s="31"/>
      <c r="C91" s="32"/>
      <c r="D91" s="32"/>
      <c r="E91" s="33"/>
      <c r="F91" s="34"/>
    </row>
    <row r="92" spans="1:6" x14ac:dyDescent="0.3">
      <c r="A92" s="30"/>
      <c r="B92" s="31" t="s">
        <v>55</v>
      </c>
      <c r="C92" s="32"/>
      <c r="D92" s="32"/>
      <c r="E92" s="33"/>
      <c r="F92" s="34"/>
    </row>
    <row r="93" spans="1:6" x14ac:dyDescent="0.3">
      <c r="A93" s="30"/>
      <c r="B93" s="31"/>
      <c r="C93" s="32"/>
      <c r="D93" s="32"/>
      <c r="E93" s="33"/>
      <c r="F93" s="34"/>
    </row>
    <row r="94" spans="1:6" ht="28.2" x14ac:dyDescent="0.3">
      <c r="A94" s="30"/>
      <c r="B94" s="31" t="s">
        <v>56</v>
      </c>
      <c r="C94" s="32"/>
      <c r="D94" s="32"/>
      <c r="E94" s="33"/>
      <c r="F94" s="34"/>
    </row>
    <row r="95" spans="1:6" x14ac:dyDescent="0.3">
      <c r="A95" s="30"/>
      <c r="B95" s="31"/>
      <c r="C95" s="32"/>
      <c r="D95" s="32"/>
      <c r="E95" s="33"/>
      <c r="F95" s="34"/>
    </row>
    <row r="96" spans="1:6" ht="69.599999999999994" x14ac:dyDescent="0.3">
      <c r="A96" s="30"/>
      <c r="B96" s="31" t="s">
        <v>842</v>
      </c>
      <c r="C96" s="32"/>
      <c r="D96" s="32"/>
      <c r="E96" s="33"/>
      <c r="F96" s="34"/>
    </row>
    <row r="97" spans="1:6" x14ac:dyDescent="0.3">
      <c r="A97" s="30"/>
      <c r="B97" s="31"/>
      <c r="C97" s="32"/>
      <c r="D97" s="32"/>
      <c r="E97" s="33"/>
      <c r="F97" s="34"/>
    </row>
    <row r="98" spans="1:6" x14ac:dyDescent="0.3">
      <c r="A98" s="30"/>
      <c r="B98" s="31" t="s">
        <v>47</v>
      </c>
      <c r="C98" s="32" t="s">
        <v>48</v>
      </c>
      <c r="D98" s="32"/>
      <c r="E98" s="33"/>
      <c r="F98" s="34"/>
    </row>
    <row r="99" spans="1:6" x14ac:dyDescent="0.3">
      <c r="A99" s="30"/>
      <c r="B99" s="31"/>
      <c r="C99" s="32"/>
      <c r="D99" s="32"/>
      <c r="E99" s="33"/>
      <c r="F99" s="34"/>
    </row>
    <row r="100" spans="1:6" x14ac:dyDescent="0.3">
      <c r="A100" s="30">
        <v>7</v>
      </c>
      <c r="B100" s="31" t="s">
        <v>58</v>
      </c>
      <c r="C100" s="32"/>
      <c r="D100" s="32"/>
      <c r="E100" s="33"/>
      <c r="F100" s="34"/>
    </row>
    <row r="101" spans="1:6" x14ac:dyDescent="0.3">
      <c r="A101" s="30"/>
      <c r="B101" s="31"/>
      <c r="C101" s="32"/>
      <c r="D101" s="32"/>
      <c r="E101" s="33"/>
      <c r="F101" s="34"/>
    </row>
    <row r="102" spans="1:6" x14ac:dyDescent="0.3">
      <c r="A102" s="30"/>
      <c r="B102" s="31" t="s">
        <v>59</v>
      </c>
      <c r="C102" s="32"/>
      <c r="D102" s="32"/>
      <c r="E102" s="33"/>
      <c r="F102" s="34"/>
    </row>
    <row r="103" spans="1:6" x14ac:dyDescent="0.3">
      <c r="A103" s="30"/>
      <c r="B103" s="31"/>
      <c r="C103" s="32"/>
      <c r="D103" s="32"/>
      <c r="E103" s="33"/>
      <c r="F103" s="34"/>
    </row>
    <row r="104" spans="1:6" ht="28.2" x14ac:dyDescent="0.3">
      <c r="A104" s="30"/>
      <c r="B104" s="31" t="s">
        <v>60</v>
      </c>
      <c r="C104" s="32"/>
      <c r="D104" s="32"/>
      <c r="E104" s="33"/>
      <c r="F104" s="34"/>
    </row>
    <row r="105" spans="1:6" x14ac:dyDescent="0.3">
      <c r="A105" s="30"/>
      <c r="B105" s="31"/>
      <c r="C105" s="32"/>
      <c r="D105" s="32"/>
      <c r="E105" s="33"/>
      <c r="F105" s="34"/>
    </row>
    <row r="106" spans="1:6" ht="28.2" x14ac:dyDescent="0.3">
      <c r="A106" s="30"/>
      <c r="B106" s="31" t="s">
        <v>61</v>
      </c>
      <c r="C106" s="32"/>
      <c r="D106" s="32"/>
      <c r="E106" s="33"/>
      <c r="F106" s="34"/>
    </row>
    <row r="107" spans="1:6" x14ac:dyDescent="0.3">
      <c r="A107" s="30"/>
      <c r="B107" s="31"/>
      <c r="C107" s="32"/>
      <c r="D107" s="32"/>
      <c r="E107" s="33"/>
      <c r="F107" s="34"/>
    </row>
    <row r="108" spans="1:6" x14ac:dyDescent="0.3">
      <c r="A108" s="30"/>
      <c r="B108" s="31" t="s">
        <v>62</v>
      </c>
      <c r="C108" s="32"/>
      <c r="D108" s="32"/>
      <c r="E108" s="33"/>
      <c r="F108" s="34"/>
    </row>
    <row r="109" spans="1:6" x14ac:dyDescent="0.3">
      <c r="A109" s="30"/>
      <c r="B109" s="31"/>
      <c r="C109" s="32"/>
      <c r="D109" s="32"/>
      <c r="E109" s="33"/>
      <c r="F109" s="34"/>
    </row>
    <row r="110" spans="1:6" ht="42" x14ac:dyDescent="0.3">
      <c r="A110" s="30"/>
      <c r="B110" s="31" t="s">
        <v>732</v>
      </c>
      <c r="C110" s="32"/>
      <c r="D110" s="32"/>
      <c r="E110" s="33"/>
      <c r="F110" s="34"/>
    </row>
    <row r="111" spans="1:6" x14ac:dyDescent="0.3">
      <c r="A111" s="30"/>
      <c r="B111" s="31"/>
      <c r="C111" s="32"/>
      <c r="D111" s="32"/>
      <c r="E111" s="33"/>
      <c r="F111" s="34"/>
    </row>
    <row r="112" spans="1:6" ht="42" x14ac:dyDescent="0.3">
      <c r="A112" s="30"/>
      <c r="B112" s="31" t="s">
        <v>63</v>
      </c>
      <c r="C112" s="32"/>
      <c r="D112" s="32"/>
      <c r="E112" s="33"/>
      <c r="F112" s="34"/>
    </row>
    <row r="113" spans="1:6" x14ac:dyDescent="0.3">
      <c r="A113" s="30"/>
      <c r="B113" s="31"/>
      <c r="C113" s="32"/>
      <c r="D113" s="32"/>
      <c r="E113" s="33"/>
      <c r="F113" s="34"/>
    </row>
    <row r="114" spans="1:6" x14ac:dyDescent="0.3">
      <c r="A114" s="30"/>
      <c r="B114" s="31" t="s">
        <v>64</v>
      </c>
      <c r="C114" s="32"/>
      <c r="D114" s="32"/>
      <c r="E114" s="33"/>
      <c r="F114" s="34"/>
    </row>
    <row r="115" spans="1:6" x14ac:dyDescent="0.3">
      <c r="A115" s="30"/>
      <c r="B115" s="31"/>
      <c r="C115" s="32"/>
      <c r="D115" s="32"/>
      <c r="E115" s="33"/>
      <c r="F115" s="34"/>
    </row>
    <row r="116" spans="1:6" x14ac:dyDescent="0.3">
      <c r="A116" s="30"/>
      <c r="B116" s="31" t="s">
        <v>65</v>
      </c>
      <c r="C116" s="32"/>
      <c r="D116" s="32"/>
      <c r="E116" s="33"/>
      <c r="F116" s="34"/>
    </row>
    <row r="117" spans="1:6" x14ac:dyDescent="0.3">
      <c r="A117" s="30"/>
      <c r="B117" s="31"/>
      <c r="C117" s="32"/>
      <c r="D117" s="32"/>
      <c r="E117" s="33"/>
      <c r="F117" s="34"/>
    </row>
    <row r="118" spans="1:6" ht="28.2" x14ac:dyDescent="0.3">
      <c r="A118" s="30"/>
      <c r="B118" s="31" t="s">
        <v>66</v>
      </c>
      <c r="C118" s="32"/>
      <c r="D118" s="32"/>
      <c r="E118" s="33"/>
      <c r="F118" s="34"/>
    </row>
    <row r="119" spans="1:6" x14ac:dyDescent="0.3">
      <c r="A119" s="30"/>
      <c r="B119" s="31"/>
      <c r="C119" s="32"/>
      <c r="D119" s="32"/>
      <c r="E119" s="33"/>
      <c r="F119" s="34"/>
    </row>
    <row r="120" spans="1:6" ht="28.2" x14ac:dyDescent="0.3">
      <c r="A120" s="30"/>
      <c r="B120" s="31" t="s">
        <v>67</v>
      </c>
      <c r="C120" s="32"/>
      <c r="D120" s="32"/>
      <c r="E120" s="33"/>
      <c r="F120" s="34"/>
    </row>
    <row r="121" spans="1:6" x14ac:dyDescent="0.3">
      <c r="A121" s="30"/>
      <c r="B121" s="31"/>
      <c r="C121" s="32"/>
      <c r="D121" s="32"/>
      <c r="E121" s="33"/>
      <c r="F121" s="34"/>
    </row>
    <row r="122" spans="1:6" x14ac:dyDescent="0.3">
      <c r="A122" s="30"/>
      <c r="B122" s="31" t="s">
        <v>68</v>
      </c>
      <c r="C122" s="32"/>
      <c r="D122" s="32"/>
      <c r="E122" s="33"/>
      <c r="F122" s="34"/>
    </row>
    <row r="123" spans="1:6" x14ac:dyDescent="0.3">
      <c r="A123" s="30"/>
      <c r="B123" s="31"/>
      <c r="C123" s="32"/>
      <c r="D123" s="32"/>
      <c r="E123" s="33"/>
      <c r="F123" s="34"/>
    </row>
    <row r="124" spans="1:6" x14ac:dyDescent="0.3">
      <c r="A124" s="30"/>
      <c r="B124" s="31" t="s">
        <v>69</v>
      </c>
      <c r="C124" s="32"/>
      <c r="D124" s="32"/>
      <c r="E124" s="33"/>
      <c r="F124" s="34"/>
    </row>
    <row r="125" spans="1:6" x14ac:dyDescent="0.3">
      <c r="A125" s="30"/>
      <c r="B125" s="31"/>
      <c r="C125" s="32"/>
      <c r="D125" s="32"/>
      <c r="E125" s="33"/>
      <c r="F125" s="34"/>
    </row>
    <row r="126" spans="1:6" x14ac:dyDescent="0.3">
      <c r="A126" s="30"/>
      <c r="B126" s="31" t="s">
        <v>70</v>
      </c>
      <c r="C126" s="32"/>
      <c r="D126" s="32"/>
      <c r="E126" s="33"/>
      <c r="F126" s="34"/>
    </row>
    <row r="127" spans="1:6" x14ac:dyDescent="0.3">
      <c r="A127" s="30"/>
      <c r="B127" s="31"/>
      <c r="C127" s="32"/>
      <c r="D127" s="32"/>
      <c r="E127" s="33"/>
      <c r="F127" s="34"/>
    </row>
    <row r="128" spans="1:6" x14ac:dyDescent="0.3">
      <c r="A128" s="30"/>
      <c r="B128" s="31" t="s">
        <v>71</v>
      </c>
      <c r="C128" s="32"/>
      <c r="D128" s="32"/>
      <c r="E128" s="33"/>
      <c r="F128" s="34"/>
    </row>
    <row r="129" spans="1:6" x14ac:dyDescent="0.3">
      <c r="A129" s="30"/>
      <c r="B129" s="31"/>
      <c r="C129" s="32"/>
      <c r="D129" s="32"/>
      <c r="E129" s="33"/>
      <c r="F129" s="34"/>
    </row>
    <row r="130" spans="1:6" x14ac:dyDescent="0.3">
      <c r="A130" s="30"/>
      <c r="B130" s="31" t="s">
        <v>72</v>
      </c>
      <c r="C130" s="32"/>
      <c r="D130" s="32"/>
      <c r="E130" s="33"/>
      <c r="F130" s="34"/>
    </row>
    <row r="131" spans="1:6" x14ac:dyDescent="0.3">
      <c r="A131" s="30"/>
      <c r="B131" s="31"/>
      <c r="C131" s="32"/>
      <c r="D131" s="32"/>
      <c r="E131" s="33"/>
      <c r="F131" s="34"/>
    </row>
    <row r="132" spans="1:6" ht="55.8" x14ac:dyDescent="0.3">
      <c r="A132" s="30"/>
      <c r="B132" s="31" t="s">
        <v>733</v>
      </c>
      <c r="C132" s="32"/>
      <c r="D132" s="32"/>
      <c r="E132" s="33"/>
      <c r="F132" s="34"/>
    </row>
    <row r="133" spans="1:6" x14ac:dyDescent="0.3">
      <c r="A133" s="30"/>
      <c r="B133" s="31"/>
      <c r="C133" s="32"/>
      <c r="D133" s="32"/>
      <c r="E133" s="33"/>
      <c r="F133" s="34"/>
    </row>
    <row r="134" spans="1:6" ht="28.2" x14ac:dyDescent="0.3">
      <c r="A134" s="30"/>
      <c r="B134" s="31" t="s">
        <v>734</v>
      </c>
      <c r="C134" s="32"/>
      <c r="D134" s="32"/>
      <c r="E134" s="33"/>
      <c r="F134" s="34"/>
    </row>
    <row r="135" spans="1:6" x14ac:dyDescent="0.3">
      <c r="A135" s="30"/>
      <c r="B135" s="31"/>
      <c r="C135" s="32"/>
      <c r="D135" s="32"/>
      <c r="E135" s="33"/>
      <c r="F135" s="34"/>
    </row>
    <row r="136" spans="1:6" x14ac:dyDescent="0.3">
      <c r="A136" s="30"/>
      <c r="B136" s="31" t="s">
        <v>75</v>
      </c>
      <c r="C136" s="32"/>
      <c r="D136" s="32"/>
      <c r="E136" s="33"/>
      <c r="F136" s="34"/>
    </row>
    <row r="137" spans="1:6" x14ac:dyDescent="0.3">
      <c r="A137" s="30"/>
      <c r="B137" s="31"/>
      <c r="C137" s="32"/>
      <c r="D137" s="32"/>
      <c r="E137" s="33"/>
      <c r="F137" s="34"/>
    </row>
    <row r="138" spans="1:6" x14ac:dyDescent="0.3">
      <c r="A138" s="30"/>
      <c r="B138" s="31" t="s">
        <v>76</v>
      </c>
      <c r="C138" s="32"/>
      <c r="D138" s="32"/>
      <c r="E138" s="33"/>
      <c r="F138" s="34"/>
    </row>
    <row r="139" spans="1:6" x14ac:dyDescent="0.3">
      <c r="A139" s="30"/>
      <c r="B139" s="31"/>
      <c r="C139" s="32"/>
      <c r="D139" s="32"/>
      <c r="E139" s="33"/>
      <c r="F139" s="34"/>
    </row>
    <row r="140" spans="1:6" ht="28.2" x14ac:dyDescent="0.3">
      <c r="A140" s="30"/>
      <c r="B140" s="31" t="s">
        <v>735</v>
      </c>
      <c r="C140" s="32"/>
      <c r="D140" s="32"/>
      <c r="E140" s="33"/>
      <c r="F140" s="34"/>
    </row>
    <row r="141" spans="1:6" x14ac:dyDescent="0.3">
      <c r="A141" s="30"/>
      <c r="B141" s="31"/>
      <c r="C141" s="32"/>
      <c r="D141" s="32"/>
      <c r="E141" s="33"/>
      <c r="F141" s="34"/>
    </row>
    <row r="142" spans="1:6" x14ac:dyDescent="0.3">
      <c r="A142" s="30"/>
      <c r="B142" s="36" t="s">
        <v>736</v>
      </c>
      <c r="C142" s="32"/>
      <c r="D142" s="32"/>
      <c r="E142" s="33"/>
      <c r="F142" s="34"/>
    </row>
    <row r="143" spans="1:6" x14ac:dyDescent="0.3">
      <c r="A143" s="30"/>
      <c r="B143" s="31"/>
      <c r="C143" s="32"/>
      <c r="D143" s="32"/>
      <c r="E143" s="33"/>
      <c r="F143" s="34"/>
    </row>
    <row r="144" spans="1:6" ht="42" x14ac:dyDescent="0.3">
      <c r="A144" s="30"/>
      <c r="B144" s="31" t="s">
        <v>79</v>
      </c>
      <c r="C144" s="32"/>
      <c r="D144" s="32"/>
      <c r="E144" s="33"/>
      <c r="F144" s="34"/>
    </row>
    <row r="145" spans="1:109" x14ac:dyDescent="0.3">
      <c r="A145" s="30"/>
      <c r="B145" s="31"/>
      <c r="C145" s="32"/>
      <c r="D145" s="32"/>
      <c r="E145" s="33"/>
      <c r="F145" s="34"/>
    </row>
    <row r="146" spans="1:109" x14ac:dyDescent="0.3">
      <c r="A146" s="30"/>
      <c r="B146" s="31" t="s">
        <v>80</v>
      </c>
      <c r="C146" s="32"/>
      <c r="D146" s="32"/>
      <c r="E146" s="33"/>
      <c r="F146" s="34"/>
    </row>
    <row r="147" spans="1:109" x14ac:dyDescent="0.3">
      <c r="A147" s="30"/>
      <c r="B147" s="31"/>
      <c r="C147" s="32"/>
      <c r="D147" s="32"/>
      <c r="E147" s="33"/>
      <c r="F147" s="34"/>
    </row>
    <row r="148" spans="1:109" x14ac:dyDescent="0.3">
      <c r="A148" s="30"/>
      <c r="B148" s="31" t="s">
        <v>81</v>
      </c>
      <c r="C148" s="32"/>
      <c r="D148" s="32"/>
      <c r="E148" s="33"/>
      <c r="F148" s="34"/>
    </row>
    <row r="149" spans="1:109" x14ac:dyDescent="0.3">
      <c r="A149" s="30"/>
      <c r="B149" s="31"/>
      <c r="C149" s="32"/>
      <c r="D149" s="32"/>
      <c r="E149" s="33"/>
      <c r="F149" s="34"/>
    </row>
    <row r="150" spans="1:109" s="6" customFormat="1" x14ac:dyDescent="0.3">
      <c r="A150" s="37"/>
      <c r="B150" s="36" t="s">
        <v>737</v>
      </c>
      <c r="C150" s="36"/>
      <c r="D150" s="36"/>
      <c r="E150" s="38"/>
      <c r="F150" s="3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c r="CW150" s="19"/>
      <c r="CX150" s="19"/>
      <c r="CY150" s="19"/>
      <c r="CZ150" s="19"/>
      <c r="DA150" s="19"/>
      <c r="DB150" s="19"/>
      <c r="DC150" s="19"/>
      <c r="DD150" s="19"/>
      <c r="DE150" s="19"/>
    </row>
    <row r="151" spans="1:109" x14ac:dyDescent="0.3">
      <c r="A151" s="30"/>
      <c r="B151" s="31"/>
      <c r="C151" s="32"/>
      <c r="D151" s="32"/>
      <c r="E151" s="33"/>
      <c r="F151" s="34"/>
    </row>
    <row r="152" spans="1:109" ht="42" x14ac:dyDescent="0.3">
      <c r="A152" s="30"/>
      <c r="B152" s="31" t="s">
        <v>83</v>
      </c>
      <c r="C152" s="32"/>
      <c r="D152" s="32"/>
      <c r="E152" s="33"/>
      <c r="F152" s="34"/>
    </row>
    <row r="153" spans="1:109" x14ac:dyDescent="0.3">
      <c r="A153" s="30"/>
      <c r="B153" s="31"/>
      <c r="C153" s="32"/>
      <c r="D153" s="32"/>
      <c r="E153" s="33"/>
      <c r="F153" s="34"/>
    </row>
    <row r="154" spans="1:109" x14ac:dyDescent="0.3">
      <c r="A154" s="30"/>
      <c r="B154" s="31" t="s">
        <v>84</v>
      </c>
      <c r="C154" s="32"/>
      <c r="D154" s="32"/>
      <c r="E154" s="33"/>
      <c r="F154" s="34"/>
    </row>
    <row r="155" spans="1:109" x14ac:dyDescent="0.3">
      <c r="A155" s="30"/>
      <c r="B155" s="31"/>
      <c r="C155" s="32"/>
      <c r="D155" s="32"/>
      <c r="E155" s="33"/>
      <c r="F155" s="34"/>
    </row>
    <row r="156" spans="1:109" ht="42" x14ac:dyDescent="0.3">
      <c r="A156" s="30"/>
      <c r="B156" s="31" t="s">
        <v>85</v>
      </c>
      <c r="C156" s="32"/>
      <c r="D156" s="32"/>
      <c r="E156" s="33"/>
      <c r="F156" s="34"/>
    </row>
    <row r="157" spans="1:109" x14ac:dyDescent="0.3">
      <c r="A157" s="30"/>
      <c r="B157" s="31"/>
      <c r="C157" s="32"/>
      <c r="D157" s="32"/>
      <c r="E157" s="33"/>
      <c r="F157" s="34"/>
    </row>
    <row r="158" spans="1:109" ht="42" x14ac:dyDescent="0.3">
      <c r="A158" s="30"/>
      <c r="B158" s="31" t="s">
        <v>86</v>
      </c>
      <c r="C158" s="32"/>
      <c r="D158" s="32"/>
      <c r="E158" s="33"/>
      <c r="F158" s="34"/>
    </row>
    <row r="159" spans="1:109" x14ac:dyDescent="0.3">
      <c r="A159" s="30"/>
      <c r="B159" s="31"/>
      <c r="C159" s="32"/>
      <c r="D159" s="32"/>
      <c r="E159" s="33"/>
      <c r="F159" s="34"/>
    </row>
    <row r="160" spans="1:109" x14ac:dyDescent="0.3">
      <c r="A160" s="30"/>
      <c r="B160" s="31" t="s">
        <v>87</v>
      </c>
      <c r="C160" s="32"/>
      <c r="D160" s="32"/>
      <c r="E160" s="33"/>
      <c r="F160" s="34"/>
    </row>
    <row r="161" spans="1:6" x14ac:dyDescent="0.3">
      <c r="A161" s="30"/>
      <c r="B161" s="31"/>
      <c r="C161" s="32"/>
      <c r="D161" s="32"/>
      <c r="E161" s="33"/>
      <c r="F161" s="34"/>
    </row>
    <row r="162" spans="1:6" x14ac:dyDescent="0.3">
      <c r="A162" s="30"/>
      <c r="B162" s="31" t="s">
        <v>88</v>
      </c>
      <c r="C162" s="32"/>
      <c r="D162" s="32"/>
      <c r="E162" s="33"/>
      <c r="F162" s="34"/>
    </row>
    <row r="163" spans="1:6" x14ac:dyDescent="0.3">
      <c r="A163" s="30"/>
      <c r="B163" s="31"/>
      <c r="C163" s="32"/>
      <c r="D163" s="32"/>
      <c r="E163" s="33"/>
      <c r="F163" s="34"/>
    </row>
    <row r="164" spans="1:6" ht="28.2" x14ac:dyDescent="0.3">
      <c r="A164" s="30"/>
      <c r="B164" s="31" t="s">
        <v>89</v>
      </c>
      <c r="C164" s="32"/>
      <c r="D164" s="32"/>
      <c r="E164" s="33"/>
      <c r="F164" s="34"/>
    </row>
    <row r="165" spans="1:6" x14ac:dyDescent="0.3">
      <c r="A165" s="30"/>
      <c r="B165" s="31"/>
      <c r="C165" s="32"/>
      <c r="D165" s="32"/>
      <c r="E165" s="33"/>
      <c r="F165" s="34"/>
    </row>
    <row r="166" spans="1:6" ht="28.2" x14ac:dyDescent="0.3">
      <c r="A166" s="30"/>
      <c r="B166" s="31" t="s">
        <v>90</v>
      </c>
      <c r="C166" s="32"/>
      <c r="D166" s="32"/>
      <c r="E166" s="33"/>
      <c r="F166" s="34"/>
    </row>
    <row r="167" spans="1:6" x14ac:dyDescent="0.3">
      <c r="A167" s="30"/>
      <c r="B167" s="31"/>
      <c r="C167" s="32"/>
      <c r="D167" s="32"/>
      <c r="E167" s="33"/>
      <c r="F167" s="34"/>
    </row>
    <row r="168" spans="1:6" x14ac:dyDescent="0.3">
      <c r="A168" s="30"/>
      <c r="B168" s="31" t="s">
        <v>91</v>
      </c>
      <c r="C168" s="32"/>
      <c r="D168" s="32"/>
      <c r="E168" s="33"/>
      <c r="F168" s="34"/>
    </row>
    <row r="169" spans="1:6" x14ac:dyDescent="0.3">
      <c r="A169" s="30"/>
      <c r="B169" s="31"/>
      <c r="C169" s="32"/>
      <c r="D169" s="32"/>
      <c r="E169" s="33"/>
      <c r="F169" s="34"/>
    </row>
    <row r="170" spans="1:6" x14ac:dyDescent="0.3">
      <c r="A170" s="30"/>
      <c r="B170" s="31" t="s">
        <v>92</v>
      </c>
      <c r="C170" s="32"/>
      <c r="D170" s="32"/>
      <c r="E170" s="33"/>
      <c r="F170" s="34"/>
    </row>
    <row r="171" spans="1:6" x14ac:dyDescent="0.3">
      <c r="A171" s="30"/>
      <c r="B171" s="31"/>
      <c r="C171" s="32"/>
      <c r="D171" s="32"/>
      <c r="E171" s="33"/>
      <c r="F171" s="34"/>
    </row>
    <row r="172" spans="1:6" x14ac:dyDescent="0.3">
      <c r="A172" s="30"/>
      <c r="B172" s="31" t="s">
        <v>93</v>
      </c>
      <c r="C172" s="32"/>
      <c r="D172" s="32"/>
      <c r="E172" s="33"/>
      <c r="F172" s="34"/>
    </row>
    <row r="173" spans="1:6" x14ac:dyDescent="0.3">
      <c r="A173" s="30"/>
      <c r="B173" s="31"/>
      <c r="C173" s="32"/>
      <c r="D173" s="32"/>
      <c r="E173" s="33"/>
      <c r="F173" s="34"/>
    </row>
    <row r="174" spans="1:6" x14ac:dyDescent="0.3">
      <c r="A174" s="30"/>
      <c r="B174" s="31" t="s">
        <v>94</v>
      </c>
      <c r="C174" s="32"/>
      <c r="D174" s="32"/>
      <c r="E174" s="33"/>
      <c r="F174" s="34"/>
    </row>
    <row r="175" spans="1:6" x14ac:dyDescent="0.3">
      <c r="A175" s="30"/>
      <c r="B175" s="31"/>
      <c r="C175" s="32"/>
      <c r="D175" s="32"/>
      <c r="E175" s="33"/>
      <c r="F175" s="34"/>
    </row>
    <row r="176" spans="1:6" x14ac:dyDescent="0.3">
      <c r="A176" s="30"/>
      <c r="B176" s="31" t="s">
        <v>95</v>
      </c>
      <c r="C176" s="32"/>
      <c r="D176" s="32"/>
      <c r="E176" s="33"/>
      <c r="F176" s="34"/>
    </row>
    <row r="177" spans="1:109" x14ac:dyDescent="0.3">
      <c r="A177" s="30"/>
      <c r="B177" s="31"/>
      <c r="C177" s="32"/>
      <c r="D177" s="32"/>
      <c r="E177" s="33"/>
      <c r="F177" s="34"/>
    </row>
    <row r="178" spans="1:109" ht="55.8" x14ac:dyDescent="0.3">
      <c r="A178" s="30"/>
      <c r="B178" s="31" t="s">
        <v>96</v>
      </c>
      <c r="C178" s="32"/>
      <c r="D178" s="32"/>
      <c r="E178" s="33"/>
      <c r="F178" s="34"/>
    </row>
    <row r="179" spans="1:109" x14ac:dyDescent="0.3">
      <c r="A179" s="30"/>
      <c r="B179" s="31"/>
      <c r="C179" s="32"/>
      <c r="D179" s="32"/>
      <c r="E179" s="33"/>
      <c r="F179" s="34"/>
    </row>
    <row r="180" spans="1:109" ht="28.2" x14ac:dyDescent="0.3">
      <c r="A180" s="30"/>
      <c r="B180" s="31" t="s">
        <v>97</v>
      </c>
      <c r="C180" s="32"/>
      <c r="D180" s="32"/>
      <c r="E180" s="33"/>
      <c r="F180" s="34"/>
    </row>
    <row r="181" spans="1:109" x14ac:dyDescent="0.3">
      <c r="A181" s="30"/>
      <c r="B181" s="31"/>
      <c r="C181" s="32"/>
      <c r="D181" s="32"/>
      <c r="E181" s="33"/>
      <c r="F181" s="34"/>
    </row>
    <row r="182" spans="1:109" s="6" customFormat="1" x14ac:dyDescent="0.3">
      <c r="A182" s="37"/>
      <c r="B182" s="36" t="s">
        <v>98</v>
      </c>
      <c r="C182" s="36"/>
      <c r="D182" s="36"/>
      <c r="E182" s="38"/>
      <c r="F182" s="3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row>
    <row r="183" spans="1:109" x14ac:dyDescent="0.3">
      <c r="A183" s="30"/>
      <c r="B183" s="31"/>
      <c r="C183" s="32"/>
      <c r="D183" s="32"/>
      <c r="E183" s="33"/>
      <c r="F183" s="34"/>
    </row>
    <row r="184" spans="1:109" ht="69.599999999999994" x14ac:dyDescent="0.3">
      <c r="A184" s="30"/>
      <c r="B184" s="31" t="s">
        <v>99</v>
      </c>
      <c r="C184" s="32"/>
      <c r="D184" s="32"/>
      <c r="E184" s="33"/>
      <c r="F184" s="34"/>
    </row>
    <row r="185" spans="1:109" x14ac:dyDescent="0.3">
      <c r="A185" s="30"/>
      <c r="B185" s="31"/>
      <c r="C185" s="32"/>
      <c r="D185" s="32"/>
      <c r="E185" s="33"/>
      <c r="F185" s="34"/>
    </row>
    <row r="186" spans="1:109" x14ac:dyDescent="0.3">
      <c r="A186" s="30"/>
      <c r="B186" s="31" t="s">
        <v>100</v>
      </c>
      <c r="C186" s="32"/>
      <c r="D186" s="32"/>
      <c r="E186" s="33"/>
      <c r="F186" s="34"/>
    </row>
    <row r="187" spans="1:109" x14ac:dyDescent="0.3">
      <c r="A187" s="30"/>
      <c r="B187" s="31"/>
      <c r="C187" s="32"/>
      <c r="D187" s="32"/>
      <c r="E187" s="33"/>
      <c r="F187" s="34"/>
    </row>
    <row r="188" spans="1:109" ht="42" x14ac:dyDescent="0.3">
      <c r="A188" s="30"/>
      <c r="B188" s="31" t="s">
        <v>101</v>
      </c>
      <c r="C188" s="32"/>
      <c r="D188" s="32"/>
      <c r="E188" s="33"/>
      <c r="F188" s="34"/>
    </row>
    <row r="189" spans="1:109" x14ac:dyDescent="0.3">
      <c r="A189" s="30"/>
      <c r="B189" s="31"/>
      <c r="C189" s="32"/>
      <c r="D189" s="32"/>
      <c r="E189" s="33"/>
      <c r="F189" s="34"/>
    </row>
    <row r="190" spans="1:109" ht="42" x14ac:dyDescent="0.3">
      <c r="A190" s="30"/>
      <c r="B190" s="31" t="s">
        <v>102</v>
      </c>
      <c r="C190" s="32"/>
      <c r="D190" s="32"/>
      <c r="E190" s="33"/>
      <c r="F190" s="34"/>
    </row>
    <row r="191" spans="1:109" x14ac:dyDescent="0.3">
      <c r="A191" s="30"/>
      <c r="B191" s="31"/>
      <c r="C191" s="32"/>
      <c r="D191" s="32"/>
      <c r="E191" s="33"/>
      <c r="F191" s="34"/>
    </row>
    <row r="192" spans="1:109" x14ac:dyDescent="0.3">
      <c r="A192" s="30"/>
      <c r="B192" s="31" t="s">
        <v>103</v>
      </c>
      <c r="C192" s="32"/>
      <c r="D192" s="32"/>
      <c r="E192" s="33"/>
      <c r="F192" s="34"/>
    </row>
    <row r="193" spans="1:6" x14ac:dyDescent="0.3">
      <c r="A193" s="30"/>
      <c r="B193" s="31"/>
      <c r="C193" s="32"/>
      <c r="D193" s="32"/>
      <c r="E193" s="33"/>
      <c r="F193" s="34"/>
    </row>
    <row r="194" spans="1:6" ht="28.2" x14ac:dyDescent="0.3">
      <c r="A194" s="30"/>
      <c r="B194" s="31" t="s">
        <v>104</v>
      </c>
      <c r="C194" s="32"/>
      <c r="D194" s="32"/>
      <c r="E194" s="33"/>
      <c r="F194" s="34"/>
    </row>
    <row r="195" spans="1:6" x14ac:dyDescent="0.3">
      <c r="A195" s="30"/>
      <c r="B195" s="31"/>
      <c r="C195" s="32"/>
      <c r="D195" s="32"/>
      <c r="E195" s="33"/>
      <c r="F195" s="34"/>
    </row>
    <row r="196" spans="1:6" ht="28.2" x14ac:dyDescent="0.3">
      <c r="A196" s="30"/>
      <c r="B196" s="31" t="s">
        <v>105</v>
      </c>
      <c r="C196" s="32"/>
      <c r="D196" s="32"/>
      <c r="E196" s="33"/>
      <c r="F196" s="34"/>
    </row>
    <row r="197" spans="1:6" x14ac:dyDescent="0.3">
      <c r="A197" s="30"/>
      <c r="B197" s="31"/>
      <c r="C197" s="32"/>
      <c r="D197" s="32"/>
      <c r="E197" s="33"/>
      <c r="F197" s="34"/>
    </row>
    <row r="198" spans="1:6" x14ac:dyDescent="0.3">
      <c r="A198" s="30"/>
      <c r="B198" s="31" t="s">
        <v>106</v>
      </c>
      <c r="C198" s="32"/>
      <c r="D198" s="32"/>
      <c r="E198" s="33"/>
      <c r="F198" s="34"/>
    </row>
    <row r="199" spans="1:6" x14ac:dyDescent="0.3">
      <c r="A199" s="30"/>
      <c r="B199" s="31"/>
      <c r="C199" s="32"/>
      <c r="D199" s="32"/>
      <c r="E199" s="33"/>
      <c r="F199" s="34"/>
    </row>
    <row r="200" spans="1:6" x14ac:dyDescent="0.3">
      <c r="A200" s="30"/>
      <c r="B200" s="31" t="s">
        <v>107</v>
      </c>
      <c r="C200" s="32"/>
      <c r="D200" s="32"/>
      <c r="E200" s="33"/>
      <c r="F200" s="34"/>
    </row>
    <row r="201" spans="1:6" x14ac:dyDescent="0.3">
      <c r="A201" s="30"/>
      <c r="B201" s="31"/>
      <c r="C201" s="32"/>
      <c r="D201" s="32"/>
      <c r="E201" s="33"/>
      <c r="F201" s="34"/>
    </row>
    <row r="202" spans="1:6" x14ac:dyDescent="0.3">
      <c r="A202" s="30"/>
      <c r="B202" s="31" t="s">
        <v>108</v>
      </c>
      <c r="C202" s="32"/>
      <c r="D202" s="32"/>
      <c r="E202" s="33"/>
      <c r="F202" s="34"/>
    </row>
    <row r="203" spans="1:6" x14ac:dyDescent="0.3">
      <c r="A203" s="30"/>
      <c r="B203" s="31"/>
      <c r="C203" s="32"/>
      <c r="D203" s="32"/>
      <c r="E203" s="33"/>
      <c r="F203" s="34"/>
    </row>
    <row r="204" spans="1:6" x14ac:dyDescent="0.3">
      <c r="A204" s="30"/>
      <c r="B204" s="31" t="s">
        <v>109</v>
      </c>
      <c r="C204" s="32"/>
      <c r="D204" s="32"/>
      <c r="E204" s="33"/>
      <c r="F204" s="34"/>
    </row>
    <row r="205" spans="1:6" x14ac:dyDescent="0.3">
      <c r="A205" s="30"/>
      <c r="B205" s="31"/>
      <c r="C205" s="32"/>
      <c r="D205" s="32"/>
      <c r="E205" s="33"/>
      <c r="F205" s="34"/>
    </row>
    <row r="206" spans="1:6" x14ac:dyDescent="0.3">
      <c r="A206" s="30"/>
      <c r="B206" s="31" t="s">
        <v>110</v>
      </c>
      <c r="C206" s="32"/>
      <c r="D206" s="32"/>
      <c r="E206" s="33"/>
      <c r="F206" s="34"/>
    </row>
    <row r="207" spans="1:6" x14ac:dyDescent="0.3">
      <c r="A207" s="30"/>
      <c r="B207" s="31"/>
      <c r="C207" s="32"/>
      <c r="D207" s="32"/>
      <c r="E207" s="33"/>
      <c r="F207" s="34"/>
    </row>
    <row r="208" spans="1:6" ht="55.8" x14ac:dyDescent="0.3">
      <c r="A208" s="30"/>
      <c r="B208" s="31" t="s">
        <v>111</v>
      </c>
      <c r="C208" s="32"/>
      <c r="D208" s="32"/>
      <c r="E208" s="33"/>
      <c r="F208" s="34"/>
    </row>
    <row r="209" spans="1:109" x14ac:dyDescent="0.3">
      <c r="A209" s="30"/>
      <c r="B209" s="31"/>
      <c r="C209" s="32"/>
      <c r="D209" s="32"/>
      <c r="E209" s="33"/>
      <c r="F209" s="34"/>
    </row>
    <row r="210" spans="1:109" ht="28.2" x14ac:dyDescent="0.3">
      <c r="A210" s="30"/>
      <c r="B210" s="31" t="s">
        <v>112</v>
      </c>
      <c r="C210" s="32"/>
      <c r="D210" s="32"/>
      <c r="E210" s="33"/>
      <c r="F210" s="34"/>
    </row>
    <row r="211" spans="1:109" x14ac:dyDescent="0.3">
      <c r="A211" s="30"/>
      <c r="B211" s="31"/>
      <c r="C211" s="32"/>
      <c r="D211" s="32"/>
      <c r="E211" s="33"/>
      <c r="F211" s="34"/>
    </row>
    <row r="212" spans="1:109" s="6" customFormat="1" x14ac:dyDescent="0.3">
      <c r="A212" s="37"/>
      <c r="B212" s="36" t="s">
        <v>113</v>
      </c>
      <c r="C212" s="36"/>
      <c r="D212" s="36"/>
      <c r="E212" s="38"/>
      <c r="F212" s="3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19"/>
      <c r="CG212" s="19"/>
      <c r="CH212" s="19"/>
      <c r="CI212" s="19"/>
      <c r="CJ212" s="19"/>
      <c r="CK212" s="19"/>
      <c r="CL212" s="19"/>
      <c r="CM212" s="19"/>
      <c r="CN212" s="19"/>
      <c r="CO212" s="19"/>
      <c r="CP212" s="19"/>
      <c r="CQ212" s="19"/>
      <c r="CR212" s="19"/>
      <c r="CS212" s="19"/>
      <c r="CT212" s="19"/>
      <c r="CU212" s="19"/>
      <c r="CV212" s="19"/>
      <c r="CW212" s="19"/>
      <c r="CX212" s="19"/>
      <c r="CY212" s="19"/>
      <c r="CZ212" s="19"/>
      <c r="DA212" s="19"/>
      <c r="DB212" s="19"/>
      <c r="DC212" s="19"/>
      <c r="DD212" s="19"/>
      <c r="DE212" s="19"/>
    </row>
    <row r="213" spans="1:109" x14ac:dyDescent="0.3">
      <c r="A213" s="30"/>
      <c r="B213" s="31"/>
      <c r="C213" s="32"/>
      <c r="D213" s="32"/>
      <c r="E213" s="33"/>
      <c r="F213" s="34"/>
    </row>
    <row r="214" spans="1:109" ht="69.599999999999994" x14ac:dyDescent="0.3">
      <c r="A214" s="30"/>
      <c r="B214" s="31" t="s">
        <v>114</v>
      </c>
      <c r="C214" s="32"/>
      <c r="D214" s="32"/>
      <c r="E214" s="33"/>
      <c r="F214" s="34"/>
    </row>
    <row r="215" spans="1:109" x14ac:dyDescent="0.3">
      <c r="A215" s="30"/>
      <c r="B215" s="31"/>
      <c r="C215" s="32"/>
      <c r="D215" s="32"/>
      <c r="E215" s="33"/>
      <c r="F215" s="34"/>
    </row>
    <row r="216" spans="1:109" x14ac:dyDescent="0.3">
      <c r="A216" s="30"/>
      <c r="B216" s="31" t="s">
        <v>115</v>
      </c>
      <c r="C216" s="32"/>
      <c r="D216" s="32"/>
      <c r="E216" s="33"/>
      <c r="F216" s="34"/>
    </row>
    <row r="217" spans="1:109" x14ac:dyDescent="0.3">
      <c r="A217" s="30"/>
      <c r="B217" s="31"/>
      <c r="C217" s="32"/>
      <c r="D217" s="32"/>
      <c r="E217" s="33"/>
      <c r="F217" s="34"/>
    </row>
    <row r="218" spans="1:109" ht="42" x14ac:dyDescent="0.3">
      <c r="A218" s="30"/>
      <c r="B218" s="31" t="s">
        <v>116</v>
      </c>
      <c r="C218" s="32"/>
      <c r="D218" s="32"/>
      <c r="E218" s="33"/>
      <c r="F218" s="34"/>
    </row>
    <row r="219" spans="1:109" x14ac:dyDescent="0.3">
      <c r="A219" s="30"/>
      <c r="B219" s="31"/>
      <c r="C219" s="32"/>
      <c r="D219" s="32"/>
      <c r="E219" s="33"/>
      <c r="F219" s="34"/>
    </row>
    <row r="220" spans="1:109" ht="42" x14ac:dyDescent="0.3">
      <c r="A220" s="30"/>
      <c r="B220" s="31" t="s">
        <v>117</v>
      </c>
      <c r="C220" s="32"/>
      <c r="D220" s="32"/>
      <c r="E220" s="33"/>
      <c r="F220" s="34"/>
    </row>
    <row r="221" spans="1:109" x14ac:dyDescent="0.3">
      <c r="A221" s="30"/>
      <c r="B221" s="31"/>
      <c r="C221" s="32"/>
      <c r="D221" s="32"/>
      <c r="E221" s="33"/>
      <c r="F221" s="34"/>
    </row>
    <row r="222" spans="1:109" x14ac:dyDescent="0.3">
      <c r="A222" s="30"/>
      <c r="B222" s="31" t="s">
        <v>118</v>
      </c>
      <c r="C222" s="32"/>
      <c r="D222" s="32"/>
      <c r="E222" s="33"/>
      <c r="F222" s="34"/>
    </row>
    <row r="223" spans="1:109" x14ac:dyDescent="0.3">
      <c r="A223" s="30"/>
      <c r="B223" s="31"/>
      <c r="C223" s="32"/>
      <c r="D223" s="32"/>
      <c r="E223" s="33"/>
      <c r="F223" s="34"/>
    </row>
    <row r="224" spans="1:109" ht="28.2" x14ac:dyDescent="0.3">
      <c r="A224" s="30"/>
      <c r="B224" s="31" t="s">
        <v>119</v>
      </c>
      <c r="C224" s="32"/>
      <c r="D224" s="32"/>
      <c r="E224" s="33"/>
      <c r="F224" s="34"/>
    </row>
    <row r="225" spans="1:6" x14ac:dyDescent="0.3">
      <c r="A225" s="30"/>
      <c r="B225" s="31"/>
      <c r="C225" s="32"/>
      <c r="D225" s="32"/>
      <c r="E225" s="33"/>
      <c r="F225" s="34"/>
    </row>
    <row r="226" spans="1:6" ht="28.2" x14ac:dyDescent="0.3">
      <c r="A226" s="30"/>
      <c r="B226" s="31" t="s">
        <v>120</v>
      </c>
      <c r="C226" s="32"/>
      <c r="D226" s="32"/>
      <c r="E226" s="33"/>
      <c r="F226" s="34"/>
    </row>
    <row r="227" spans="1:6" x14ac:dyDescent="0.3">
      <c r="A227" s="30"/>
      <c r="B227" s="31"/>
      <c r="C227" s="32"/>
      <c r="D227" s="32"/>
      <c r="E227" s="33"/>
      <c r="F227" s="34"/>
    </row>
    <row r="228" spans="1:6" x14ac:dyDescent="0.3">
      <c r="A228" s="30"/>
      <c r="B228" s="31" t="s">
        <v>121</v>
      </c>
      <c r="C228" s="32"/>
      <c r="D228" s="32"/>
      <c r="E228" s="33"/>
      <c r="F228" s="34"/>
    </row>
    <row r="229" spans="1:6" x14ac:dyDescent="0.3">
      <c r="A229" s="30"/>
      <c r="B229" s="31"/>
      <c r="C229" s="32"/>
      <c r="D229" s="32"/>
      <c r="E229" s="33"/>
      <c r="F229" s="34"/>
    </row>
    <row r="230" spans="1:6" x14ac:dyDescent="0.3">
      <c r="A230" s="30"/>
      <c r="B230" s="31" t="s">
        <v>122</v>
      </c>
      <c r="C230" s="32"/>
      <c r="D230" s="32"/>
      <c r="E230" s="33"/>
      <c r="F230" s="34"/>
    </row>
    <row r="231" spans="1:6" x14ac:dyDescent="0.3">
      <c r="A231" s="30"/>
      <c r="B231" s="31"/>
      <c r="C231" s="32"/>
      <c r="D231" s="32"/>
      <c r="E231" s="33"/>
      <c r="F231" s="34"/>
    </row>
    <row r="232" spans="1:6" x14ac:dyDescent="0.3">
      <c r="A232" s="30"/>
      <c r="B232" s="31" t="s">
        <v>123</v>
      </c>
      <c r="C232" s="32"/>
      <c r="D232" s="32"/>
      <c r="E232" s="33"/>
      <c r="F232" s="34"/>
    </row>
    <row r="233" spans="1:6" x14ac:dyDescent="0.3">
      <c r="A233" s="30"/>
      <c r="B233" s="31"/>
      <c r="C233" s="32"/>
      <c r="D233" s="32"/>
      <c r="E233" s="33"/>
      <c r="F233" s="34"/>
    </row>
    <row r="234" spans="1:6" x14ac:dyDescent="0.3">
      <c r="A234" s="30"/>
      <c r="B234" s="31" t="s">
        <v>124</v>
      </c>
      <c r="C234" s="32"/>
      <c r="D234" s="32"/>
      <c r="E234" s="33"/>
      <c r="F234" s="34"/>
    </row>
    <row r="235" spans="1:6" x14ac:dyDescent="0.3">
      <c r="A235" s="30"/>
      <c r="B235" s="31"/>
      <c r="C235" s="32"/>
      <c r="D235" s="32"/>
      <c r="E235" s="33"/>
      <c r="F235" s="34"/>
    </row>
    <row r="236" spans="1:6" x14ac:dyDescent="0.3">
      <c r="A236" s="30"/>
      <c r="B236" s="31" t="s">
        <v>125</v>
      </c>
      <c r="C236" s="32"/>
      <c r="D236" s="32"/>
      <c r="E236" s="33"/>
      <c r="F236" s="34"/>
    </row>
    <row r="237" spans="1:6" x14ac:dyDescent="0.3">
      <c r="A237" s="30"/>
      <c r="B237" s="31"/>
      <c r="C237" s="32"/>
      <c r="D237" s="32"/>
      <c r="E237" s="33"/>
      <c r="F237" s="34"/>
    </row>
    <row r="238" spans="1:6" ht="55.8" x14ac:dyDescent="0.3">
      <c r="A238" s="30"/>
      <c r="B238" s="31" t="s">
        <v>126</v>
      </c>
      <c r="C238" s="32"/>
      <c r="D238" s="32"/>
      <c r="E238" s="33"/>
      <c r="F238" s="34"/>
    </row>
    <row r="239" spans="1:6" x14ac:dyDescent="0.3">
      <c r="A239" s="30"/>
      <c r="B239" s="31"/>
      <c r="C239" s="32"/>
      <c r="D239" s="32"/>
      <c r="E239" s="33"/>
      <c r="F239" s="34"/>
    </row>
    <row r="240" spans="1:6" ht="28.2" x14ac:dyDescent="0.3">
      <c r="A240" s="30"/>
      <c r="B240" s="31" t="s">
        <v>127</v>
      </c>
      <c r="C240" s="32"/>
      <c r="D240" s="32"/>
      <c r="E240" s="33"/>
      <c r="F240" s="34"/>
    </row>
    <row r="241" spans="1:109" x14ac:dyDescent="0.3">
      <c r="A241" s="30"/>
      <c r="B241" s="31"/>
      <c r="C241" s="32"/>
      <c r="D241" s="32"/>
      <c r="E241" s="33"/>
      <c r="F241" s="34"/>
    </row>
    <row r="242" spans="1:109" s="6" customFormat="1" x14ac:dyDescent="0.3">
      <c r="A242" s="37"/>
      <c r="B242" s="36" t="s">
        <v>128</v>
      </c>
      <c r="C242" s="36"/>
      <c r="D242" s="36"/>
      <c r="E242" s="38"/>
      <c r="F242" s="3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19"/>
      <c r="CB242" s="19"/>
      <c r="CC242" s="19"/>
      <c r="CD242" s="19"/>
      <c r="CE242" s="19"/>
      <c r="CF242" s="19"/>
      <c r="CG242" s="19"/>
      <c r="CH242" s="19"/>
      <c r="CI242" s="19"/>
      <c r="CJ242" s="19"/>
      <c r="CK242" s="19"/>
      <c r="CL242" s="19"/>
      <c r="CM242" s="19"/>
      <c r="CN242" s="19"/>
      <c r="CO242" s="19"/>
      <c r="CP242" s="19"/>
      <c r="CQ242" s="19"/>
      <c r="CR242" s="19"/>
      <c r="CS242" s="19"/>
      <c r="CT242" s="19"/>
      <c r="CU242" s="19"/>
      <c r="CV242" s="19"/>
      <c r="CW242" s="19"/>
      <c r="CX242" s="19"/>
      <c r="CY242" s="19"/>
      <c r="CZ242" s="19"/>
      <c r="DA242" s="19"/>
      <c r="DB242" s="19"/>
      <c r="DC242" s="19"/>
      <c r="DD242" s="19"/>
      <c r="DE242" s="19"/>
    </row>
    <row r="243" spans="1:109" x14ac:dyDescent="0.3">
      <c r="A243" s="30"/>
      <c r="B243" s="31"/>
      <c r="C243" s="32"/>
      <c r="D243" s="32"/>
      <c r="E243" s="33"/>
      <c r="F243" s="34"/>
    </row>
    <row r="244" spans="1:109" ht="28.2" x14ac:dyDescent="0.3">
      <c r="A244" s="30"/>
      <c r="B244" s="31" t="s">
        <v>129</v>
      </c>
      <c r="C244" s="32"/>
      <c r="D244" s="32"/>
      <c r="E244" s="33"/>
      <c r="F244" s="34"/>
    </row>
    <row r="245" spans="1:109" x14ac:dyDescent="0.3">
      <c r="A245" s="30"/>
      <c r="B245" s="31"/>
      <c r="C245" s="32"/>
      <c r="D245" s="32"/>
      <c r="E245" s="33"/>
      <c r="F245" s="34"/>
    </row>
    <row r="246" spans="1:109" x14ac:dyDescent="0.3">
      <c r="A246" s="30"/>
      <c r="B246" s="31" t="s">
        <v>130</v>
      </c>
      <c r="C246" s="32"/>
      <c r="D246" s="32"/>
      <c r="E246" s="33"/>
      <c r="F246" s="34"/>
    </row>
    <row r="247" spans="1:109" x14ac:dyDescent="0.3">
      <c r="A247" s="30"/>
      <c r="B247" s="31"/>
      <c r="C247" s="32"/>
      <c r="D247" s="32"/>
      <c r="E247" s="33"/>
      <c r="F247" s="34"/>
    </row>
    <row r="248" spans="1:109" ht="42" x14ac:dyDescent="0.3">
      <c r="A248" s="30"/>
      <c r="B248" s="31" t="s">
        <v>131</v>
      </c>
      <c r="C248" s="32"/>
      <c r="D248" s="32"/>
      <c r="E248" s="33"/>
      <c r="F248" s="34"/>
    </row>
    <row r="249" spans="1:109" x14ac:dyDescent="0.3">
      <c r="A249" s="30"/>
      <c r="B249" s="31"/>
      <c r="C249" s="32"/>
      <c r="D249" s="32"/>
      <c r="E249" s="33"/>
      <c r="F249" s="34"/>
    </row>
    <row r="250" spans="1:109" ht="42" x14ac:dyDescent="0.3">
      <c r="A250" s="30"/>
      <c r="B250" s="31" t="s">
        <v>132</v>
      </c>
      <c r="C250" s="32"/>
      <c r="D250" s="32"/>
      <c r="E250" s="33"/>
      <c r="F250" s="34"/>
    </row>
    <row r="251" spans="1:109" x14ac:dyDescent="0.3">
      <c r="A251" s="30"/>
      <c r="B251" s="31"/>
      <c r="C251" s="32"/>
      <c r="D251" s="32"/>
      <c r="E251" s="33"/>
      <c r="F251" s="34"/>
    </row>
    <row r="252" spans="1:109" x14ac:dyDescent="0.3">
      <c r="A252" s="30"/>
      <c r="B252" s="31" t="s">
        <v>133</v>
      </c>
      <c r="C252" s="32"/>
      <c r="D252" s="32"/>
      <c r="E252" s="33"/>
      <c r="F252" s="34"/>
    </row>
    <row r="253" spans="1:109" x14ac:dyDescent="0.3">
      <c r="A253" s="30"/>
      <c r="B253" s="31"/>
      <c r="C253" s="32"/>
      <c r="D253" s="32"/>
      <c r="E253" s="33"/>
      <c r="F253" s="34"/>
    </row>
    <row r="254" spans="1:109" ht="28.2" x14ac:dyDescent="0.3">
      <c r="A254" s="30"/>
      <c r="B254" s="31" t="s">
        <v>134</v>
      </c>
      <c r="C254" s="32"/>
      <c r="D254" s="32"/>
      <c r="E254" s="33"/>
      <c r="F254" s="34"/>
    </row>
    <row r="255" spans="1:109" x14ac:dyDescent="0.3">
      <c r="A255" s="30"/>
      <c r="B255" s="31"/>
      <c r="C255" s="32"/>
      <c r="D255" s="32"/>
      <c r="E255" s="33"/>
      <c r="F255" s="34"/>
    </row>
    <row r="256" spans="1:109" ht="28.2" x14ac:dyDescent="0.3">
      <c r="A256" s="30"/>
      <c r="B256" s="31" t="s">
        <v>135</v>
      </c>
      <c r="C256" s="32"/>
      <c r="D256" s="32"/>
      <c r="E256" s="33"/>
      <c r="F256" s="34"/>
    </row>
    <row r="257" spans="1:109" x14ac:dyDescent="0.3">
      <c r="A257" s="30"/>
      <c r="B257" s="31"/>
      <c r="C257" s="32"/>
      <c r="D257" s="32"/>
      <c r="E257" s="33"/>
      <c r="F257" s="34"/>
    </row>
    <row r="258" spans="1:109" x14ac:dyDescent="0.3">
      <c r="A258" s="30"/>
      <c r="B258" s="31" t="s">
        <v>136</v>
      </c>
      <c r="C258" s="32"/>
      <c r="D258" s="32"/>
      <c r="E258" s="33"/>
      <c r="F258" s="34"/>
    </row>
    <row r="259" spans="1:109" x14ac:dyDescent="0.3">
      <c r="A259" s="30"/>
      <c r="B259" s="31"/>
      <c r="C259" s="32"/>
      <c r="D259" s="32"/>
      <c r="E259" s="33"/>
      <c r="F259" s="34"/>
    </row>
    <row r="260" spans="1:109" x14ac:dyDescent="0.3">
      <c r="A260" s="30"/>
      <c r="B260" s="31" t="s">
        <v>137</v>
      </c>
      <c r="C260" s="32"/>
      <c r="D260" s="32"/>
      <c r="E260" s="33"/>
      <c r="F260" s="34"/>
    </row>
    <row r="261" spans="1:109" x14ac:dyDescent="0.3">
      <c r="A261" s="30"/>
      <c r="B261" s="31"/>
      <c r="C261" s="32"/>
      <c r="D261" s="32"/>
      <c r="E261" s="33"/>
      <c r="F261" s="34"/>
    </row>
    <row r="262" spans="1:109" x14ac:dyDescent="0.3">
      <c r="A262" s="30"/>
      <c r="B262" s="31" t="s">
        <v>138</v>
      </c>
      <c r="C262" s="32"/>
      <c r="D262" s="32"/>
      <c r="E262" s="33"/>
      <c r="F262" s="34"/>
    </row>
    <row r="263" spans="1:109" x14ac:dyDescent="0.3">
      <c r="A263" s="30"/>
      <c r="B263" s="31"/>
      <c r="C263" s="32"/>
      <c r="D263" s="32"/>
      <c r="E263" s="33"/>
      <c r="F263" s="34"/>
    </row>
    <row r="264" spans="1:109" x14ac:dyDescent="0.3">
      <c r="A264" s="30"/>
      <c r="B264" s="31" t="s">
        <v>139</v>
      </c>
      <c r="C264" s="32"/>
      <c r="D264" s="32"/>
      <c r="E264" s="33"/>
      <c r="F264" s="34"/>
    </row>
    <row r="265" spans="1:109" x14ac:dyDescent="0.3">
      <c r="A265" s="30"/>
      <c r="B265" s="31"/>
      <c r="C265" s="32"/>
      <c r="D265" s="32"/>
      <c r="E265" s="33"/>
      <c r="F265" s="34"/>
    </row>
    <row r="266" spans="1:109" x14ac:dyDescent="0.3">
      <c r="A266" s="30"/>
      <c r="B266" s="31" t="s">
        <v>140</v>
      </c>
      <c r="C266" s="32"/>
      <c r="D266" s="32"/>
      <c r="E266" s="33"/>
      <c r="F266" s="34"/>
    </row>
    <row r="267" spans="1:109" x14ac:dyDescent="0.3">
      <c r="A267" s="30"/>
      <c r="B267" s="31"/>
      <c r="C267" s="32"/>
      <c r="D267" s="32"/>
      <c r="E267" s="33"/>
      <c r="F267" s="34"/>
    </row>
    <row r="268" spans="1:109" ht="55.8" x14ac:dyDescent="0.3">
      <c r="A268" s="30"/>
      <c r="B268" s="31" t="s">
        <v>141</v>
      </c>
      <c r="C268" s="32"/>
      <c r="D268" s="32"/>
      <c r="E268" s="33"/>
      <c r="F268" s="34"/>
    </row>
    <row r="269" spans="1:109" x14ac:dyDescent="0.3">
      <c r="A269" s="30"/>
      <c r="B269" s="31"/>
      <c r="C269" s="32"/>
      <c r="D269" s="32"/>
      <c r="E269" s="33"/>
      <c r="F269" s="34"/>
    </row>
    <row r="270" spans="1:109" ht="28.2" x14ac:dyDescent="0.3">
      <c r="A270" s="30"/>
      <c r="B270" s="31" t="s">
        <v>142</v>
      </c>
      <c r="C270" s="32"/>
      <c r="D270" s="32"/>
      <c r="E270" s="33"/>
      <c r="F270" s="34"/>
    </row>
    <row r="271" spans="1:109" x14ac:dyDescent="0.3">
      <c r="A271" s="30"/>
      <c r="B271" s="31"/>
      <c r="C271" s="32"/>
      <c r="D271" s="32"/>
      <c r="E271" s="33"/>
      <c r="F271" s="34"/>
    </row>
    <row r="272" spans="1:109" s="6" customFormat="1" x14ac:dyDescent="0.3">
      <c r="A272" s="37"/>
      <c r="B272" s="36" t="s">
        <v>143</v>
      </c>
      <c r="C272" s="36"/>
      <c r="D272" s="36"/>
      <c r="E272" s="38"/>
      <c r="F272" s="3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19"/>
      <c r="CD272" s="19"/>
      <c r="CE272" s="19"/>
      <c r="CF272" s="19"/>
      <c r="CG272" s="19"/>
      <c r="CH272" s="19"/>
      <c r="CI272" s="19"/>
      <c r="CJ272" s="19"/>
      <c r="CK272" s="19"/>
      <c r="CL272" s="19"/>
      <c r="CM272" s="19"/>
      <c r="CN272" s="19"/>
      <c r="CO272" s="19"/>
      <c r="CP272" s="19"/>
      <c r="CQ272" s="19"/>
      <c r="CR272" s="19"/>
      <c r="CS272" s="19"/>
      <c r="CT272" s="19"/>
      <c r="CU272" s="19"/>
      <c r="CV272" s="19"/>
      <c r="CW272" s="19"/>
      <c r="CX272" s="19"/>
      <c r="CY272" s="19"/>
      <c r="CZ272" s="19"/>
      <c r="DA272" s="19"/>
      <c r="DB272" s="19"/>
      <c r="DC272" s="19"/>
      <c r="DD272" s="19"/>
      <c r="DE272" s="19"/>
    </row>
    <row r="273" spans="1:6" x14ac:dyDescent="0.3">
      <c r="A273" s="30"/>
      <c r="B273" s="31"/>
      <c r="C273" s="32"/>
      <c r="D273" s="32"/>
      <c r="E273" s="33"/>
      <c r="F273" s="34"/>
    </row>
    <row r="274" spans="1:6" ht="28.2" x14ac:dyDescent="0.3">
      <c r="A274" s="30"/>
      <c r="B274" s="31" t="s">
        <v>144</v>
      </c>
      <c r="C274" s="32"/>
      <c r="D274" s="32"/>
      <c r="E274" s="33"/>
      <c r="F274" s="34"/>
    </row>
    <row r="275" spans="1:6" x14ac:dyDescent="0.3">
      <c r="A275" s="30"/>
      <c r="B275" s="31"/>
      <c r="C275" s="32"/>
      <c r="D275" s="32"/>
      <c r="E275" s="33"/>
      <c r="F275" s="34"/>
    </row>
    <row r="276" spans="1:6" x14ac:dyDescent="0.3">
      <c r="A276" s="30"/>
      <c r="B276" s="31" t="s">
        <v>145</v>
      </c>
      <c r="C276" s="32"/>
      <c r="D276" s="32"/>
      <c r="E276" s="33"/>
      <c r="F276" s="34"/>
    </row>
    <row r="277" spans="1:6" x14ac:dyDescent="0.3">
      <c r="A277" s="30"/>
      <c r="B277" s="31"/>
      <c r="C277" s="32"/>
      <c r="D277" s="32"/>
      <c r="E277" s="33"/>
      <c r="F277" s="34"/>
    </row>
    <row r="278" spans="1:6" ht="42" x14ac:dyDescent="0.3">
      <c r="A278" s="30"/>
      <c r="B278" s="31" t="s">
        <v>146</v>
      </c>
      <c r="C278" s="32"/>
      <c r="D278" s="32"/>
      <c r="E278" s="33"/>
      <c r="F278" s="34"/>
    </row>
    <row r="279" spans="1:6" x14ac:dyDescent="0.3">
      <c r="A279" s="30"/>
      <c r="B279" s="31"/>
      <c r="C279" s="32"/>
      <c r="D279" s="32"/>
      <c r="E279" s="33"/>
      <c r="F279" s="34"/>
    </row>
    <row r="280" spans="1:6" ht="42" x14ac:dyDescent="0.3">
      <c r="A280" s="30"/>
      <c r="B280" s="31" t="s">
        <v>147</v>
      </c>
      <c r="C280" s="32"/>
      <c r="D280" s="32"/>
      <c r="E280" s="33"/>
      <c r="F280" s="34"/>
    </row>
    <row r="281" spans="1:6" x14ac:dyDescent="0.3">
      <c r="A281" s="30"/>
      <c r="B281" s="31"/>
      <c r="C281" s="32"/>
      <c r="D281" s="32"/>
      <c r="E281" s="33"/>
      <c r="F281" s="34"/>
    </row>
    <row r="282" spans="1:6" x14ac:dyDescent="0.3">
      <c r="A282" s="30"/>
      <c r="B282" s="31" t="s">
        <v>148</v>
      </c>
      <c r="C282" s="32"/>
      <c r="D282" s="32"/>
      <c r="E282" s="33"/>
      <c r="F282" s="34"/>
    </row>
    <row r="283" spans="1:6" x14ac:dyDescent="0.3">
      <c r="A283" s="30"/>
      <c r="B283" s="31"/>
      <c r="C283" s="32"/>
      <c r="D283" s="32"/>
      <c r="E283" s="33"/>
      <c r="F283" s="34"/>
    </row>
    <row r="284" spans="1:6" ht="28.2" x14ac:dyDescent="0.3">
      <c r="A284" s="30"/>
      <c r="B284" s="31" t="s">
        <v>149</v>
      </c>
      <c r="C284" s="32"/>
      <c r="D284" s="32"/>
      <c r="E284" s="33"/>
      <c r="F284" s="34"/>
    </row>
    <row r="285" spans="1:6" x14ac:dyDescent="0.3">
      <c r="A285" s="30"/>
      <c r="B285" s="31"/>
      <c r="C285" s="32"/>
      <c r="D285" s="32"/>
      <c r="E285" s="33"/>
      <c r="F285" s="34"/>
    </row>
    <row r="286" spans="1:6" ht="28.2" x14ac:dyDescent="0.3">
      <c r="A286" s="30"/>
      <c r="B286" s="31" t="s">
        <v>150</v>
      </c>
      <c r="C286" s="32"/>
      <c r="D286" s="32"/>
      <c r="E286" s="33"/>
      <c r="F286" s="34"/>
    </row>
    <row r="287" spans="1:6" x14ac:dyDescent="0.3">
      <c r="A287" s="30"/>
      <c r="B287" s="31"/>
      <c r="C287" s="32"/>
      <c r="D287" s="32"/>
      <c r="E287" s="33"/>
      <c r="F287" s="34"/>
    </row>
    <row r="288" spans="1:6" x14ac:dyDescent="0.3">
      <c r="A288" s="30"/>
      <c r="B288" s="31" t="s">
        <v>151</v>
      </c>
      <c r="C288" s="32"/>
      <c r="D288" s="32"/>
      <c r="E288" s="33"/>
      <c r="F288" s="34"/>
    </row>
    <row r="289" spans="1:109" x14ac:dyDescent="0.3">
      <c r="A289" s="30"/>
      <c r="B289" s="31"/>
      <c r="C289" s="32"/>
      <c r="D289" s="32"/>
      <c r="E289" s="33"/>
      <c r="F289" s="34"/>
    </row>
    <row r="290" spans="1:109" x14ac:dyDescent="0.3">
      <c r="A290" s="30"/>
      <c r="B290" s="31" t="s">
        <v>152</v>
      </c>
      <c r="C290" s="32"/>
      <c r="D290" s="32"/>
      <c r="E290" s="33"/>
      <c r="F290" s="34"/>
    </row>
    <row r="291" spans="1:109" x14ac:dyDescent="0.3">
      <c r="A291" s="30"/>
      <c r="B291" s="31"/>
      <c r="C291" s="32"/>
      <c r="D291" s="32"/>
      <c r="E291" s="33"/>
      <c r="F291" s="34"/>
    </row>
    <row r="292" spans="1:109" x14ac:dyDescent="0.3">
      <c r="A292" s="30"/>
      <c r="B292" s="31" t="s">
        <v>153</v>
      </c>
      <c r="C292" s="32"/>
      <c r="D292" s="32"/>
      <c r="E292" s="33"/>
      <c r="F292" s="34"/>
    </row>
    <row r="293" spans="1:109" x14ac:dyDescent="0.3">
      <c r="A293" s="30"/>
      <c r="B293" s="31"/>
      <c r="C293" s="32"/>
      <c r="D293" s="32"/>
      <c r="E293" s="33"/>
      <c r="F293" s="34"/>
    </row>
    <row r="294" spans="1:109" x14ac:dyDescent="0.3">
      <c r="A294" s="30"/>
      <c r="B294" s="31" t="s">
        <v>154</v>
      </c>
      <c r="C294" s="32"/>
      <c r="D294" s="32"/>
      <c r="E294" s="33"/>
      <c r="F294" s="34"/>
    </row>
    <row r="295" spans="1:109" x14ac:dyDescent="0.3">
      <c r="A295" s="30"/>
      <c r="B295" s="31"/>
      <c r="C295" s="32"/>
      <c r="D295" s="32"/>
      <c r="E295" s="33"/>
      <c r="F295" s="34"/>
    </row>
    <row r="296" spans="1:109" x14ac:dyDescent="0.3">
      <c r="A296" s="30"/>
      <c r="B296" s="31" t="s">
        <v>155</v>
      </c>
      <c r="C296" s="32"/>
      <c r="D296" s="32"/>
      <c r="E296" s="33"/>
      <c r="F296" s="34"/>
    </row>
    <row r="297" spans="1:109" x14ac:dyDescent="0.3">
      <c r="A297" s="30"/>
      <c r="B297" s="31"/>
      <c r="C297" s="32"/>
      <c r="D297" s="32"/>
      <c r="E297" s="33"/>
      <c r="F297" s="34"/>
    </row>
    <row r="298" spans="1:109" ht="55.8" x14ac:dyDescent="0.3">
      <c r="A298" s="30"/>
      <c r="B298" s="31" t="s">
        <v>156</v>
      </c>
      <c r="C298" s="32"/>
      <c r="D298" s="32"/>
      <c r="E298" s="33"/>
      <c r="F298" s="34"/>
    </row>
    <row r="299" spans="1:109" x14ac:dyDescent="0.3">
      <c r="A299" s="30"/>
      <c r="B299" s="31"/>
      <c r="C299" s="32"/>
      <c r="D299" s="32"/>
      <c r="E299" s="33"/>
      <c r="F299" s="34"/>
    </row>
    <row r="300" spans="1:109" ht="28.2" x14ac:dyDescent="0.3">
      <c r="A300" s="30"/>
      <c r="B300" s="31" t="s">
        <v>157</v>
      </c>
      <c r="C300" s="32"/>
      <c r="D300" s="32"/>
      <c r="E300" s="33"/>
      <c r="F300" s="34"/>
    </row>
    <row r="301" spans="1:109" x14ac:dyDescent="0.3">
      <c r="A301" s="30"/>
      <c r="B301" s="31"/>
      <c r="C301" s="32"/>
      <c r="D301" s="32"/>
      <c r="E301" s="33"/>
      <c r="F301" s="34"/>
    </row>
    <row r="302" spans="1:109" s="6" customFormat="1" x14ac:dyDescent="0.3">
      <c r="A302" s="37"/>
      <c r="B302" s="36" t="s">
        <v>158</v>
      </c>
      <c r="C302" s="36"/>
      <c r="D302" s="36"/>
      <c r="E302" s="38"/>
      <c r="F302" s="3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19"/>
      <c r="BU302" s="19"/>
      <c r="BV302" s="19"/>
      <c r="BW302" s="19"/>
      <c r="BX302" s="19"/>
      <c r="BY302" s="19"/>
      <c r="BZ302" s="19"/>
      <c r="CA302" s="19"/>
      <c r="CB302" s="19"/>
      <c r="CC302" s="19"/>
      <c r="CD302" s="19"/>
      <c r="CE302" s="19"/>
      <c r="CF302" s="19"/>
      <c r="CG302" s="19"/>
      <c r="CH302" s="19"/>
      <c r="CI302" s="19"/>
      <c r="CJ302" s="19"/>
      <c r="CK302" s="19"/>
      <c r="CL302" s="19"/>
      <c r="CM302" s="19"/>
      <c r="CN302" s="19"/>
      <c r="CO302" s="19"/>
      <c r="CP302" s="19"/>
      <c r="CQ302" s="19"/>
      <c r="CR302" s="19"/>
      <c r="CS302" s="19"/>
      <c r="CT302" s="19"/>
      <c r="CU302" s="19"/>
      <c r="CV302" s="19"/>
      <c r="CW302" s="19"/>
      <c r="CX302" s="19"/>
      <c r="CY302" s="19"/>
      <c r="CZ302" s="19"/>
      <c r="DA302" s="19"/>
      <c r="DB302" s="19"/>
      <c r="DC302" s="19"/>
      <c r="DD302" s="19"/>
      <c r="DE302" s="19"/>
    </row>
    <row r="303" spans="1:109" x14ac:dyDescent="0.3">
      <c r="A303" s="30"/>
      <c r="B303" s="31"/>
      <c r="C303" s="32"/>
      <c r="D303" s="32"/>
      <c r="E303" s="33"/>
      <c r="F303" s="34"/>
    </row>
    <row r="304" spans="1:109" ht="69.599999999999994" x14ac:dyDescent="0.3">
      <c r="A304" s="30"/>
      <c r="B304" s="31" t="s">
        <v>159</v>
      </c>
      <c r="C304" s="32"/>
      <c r="D304" s="32"/>
      <c r="E304" s="33"/>
      <c r="F304" s="34"/>
    </row>
    <row r="305" spans="1:109" x14ac:dyDescent="0.3">
      <c r="A305" s="30"/>
      <c r="B305" s="31"/>
      <c r="C305" s="32"/>
      <c r="D305" s="32"/>
      <c r="E305" s="33"/>
      <c r="F305" s="34"/>
    </row>
    <row r="306" spans="1:109" ht="28.2" x14ac:dyDescent="0.3">
      <c r="A306" s="30"/>
      <c r="B306" s="31" t="s">
        <v>160</v>
      </c>
      <c r="C306" s="32"/>
      <c r="D306" s="32"/>
      <c r="E306" s="33"/>
      <c r="F306" s="34"/>
    </row>
    <row r="307" spans="1:109" x14ac:dyDescent="0.3">
      <c r="A307" s="30"/>
      <c r="B307" s="31"/>
      <c r="C307" s="32"/>
      <c r="D307" s="32"/>
      <c r="E307" s="33"/>
      <c r="F307" s="34"/>
    </row>
    <row r="308" spans="1:109" x14ac:dyDescent="0.3">
      <c r="A308" s="30"/>
      <c r="B308" s="31" t="s">
        <v>161</v>
      </c>
      <c r="C308" s="32"/>
      <c r="D308" s="32"/>
      <c r="E308" s="33"/>
      <c r="F308" s="34"/>
    </row>
    <row r="309" spans="1:109" x14ac:dyDescent="0.3">
      <c r="A309" s="30"/>
      <c r="B309" s="31"/>
      <c r="C309" s="32"/>
      <c r="D309" s="32"/>
      <c r="E309" s="33"/>
      <c r="F309" s="34"/>
    </row>
    <row r="310" spans="1:109" x14ac:dyDescent="0.3">
      <c r="A310" s="30"/>
      <c r="B310" s="31" t="s">
        <v>162</v>
      </c>
      <c r="C310" s="32"/>
      <c r="D310" s="32"/>
      <c r="E310" s="33"/>
      <c r="F310" s="34"/>
    </row>
    <row r="311" spans="1:109" x14ac:dyDescent="0.3">
      <c r="A311" s="30"/>
      <c r="B311" s="31"/>
      <c r="C311" s="32"/>
      <c r="D311" s="32"/>
      <c r="E311" s="33"/>
      <c r="F311" s="34"/>
    </row>
    <row r="312" spans="1:109" ht="28.2" x14ac:dyDescent="0.3">
      <c r="A312" s="30"/>
      <c r="B312" s="31" t="s">
        <v>163</v>
      </c>
      <c r="C312" s="32"/>
      <c r="D312" s="32"/>
      <c r="E312" s="33"/>
      <c r="F312" s="34"/>
    </row>
    <row r="313" spans="1:109" x14ac:dyDescent="0.3">
      <c r="A313" s="30"/>
      <c r="B313" s="31"/>
      <c r="C313" s="32"/>
      <c r="D313" s="32"/>
      <c r="E313" s="33"/>
      <c r="F313" s="34"/>
    </row>
    <row r="314" spans="1:109" ht="28.2" x14ac:dyDescent="0.3">
      <c r="A314" s="30"/>
      <c r="B314" s="31" t="s">
        <v>164</v>
      </c>
      <c r="C314" s="32"/>
      <c r="D314" s="32"/>
      <c r="E314" s="33"/>
      <c r="F314" s="34"/>
    </row>
    <row r="315" spans="1:109" x14ac:dyDescent="0.3">
      <c r="A315" s="30"/>
      <c r="B315" s="31"/>
      <c r="C315" s="32"/>
      <c r="D315" s="32"/>
      <c r="E315" s="33"/>
      <c r="F315" s="34"/>
    </row>
    <row r="316" spans="1:109" x14ac:dyDescent="0.3">
      <c r="A316" s="30"/>
      <c r="B316" s="31" t="s">
        <v>47</v>
      </c>
      <c r="C316" s="32" t="s">
        <v>48</v>
      </c>
      <c r="D316" s="32"/>
      <c r="E316" s="33"/>
      <c r="F316" s="34"/>
    </row>
    <row r="317" spans="1:109" x14ac:dyDescent="0.3">
      <c r="A317" s="30"/>
      <c r="B317" s="31"/>
      <c r="C317" s="32"/>
      <c r="D317" s="32"/>
      <c r="E317" s="33"/>
      <c r="F317" s="34"/>
    </row>
    <row r="318" spans="1:109" ht="42" x14ac:dyDescent="0.3">
      <c r="A318" s="30">
        <v>8</v>
      </c>
      <c r="B318" s="31" t="s">
        <v>803</v>
      </c>
      <c r="C318" s="32" t="s">
        <v>48</v>
      </c>
      <c r="D318" s="32"/>
      <c r="E318" s="33"/>
      <c r="F318" s="34"/>
    </row>
    <row r="319" spans="1:109" x14ac:dyDescent="0.3">
      <c r="A319" s="30"/>
      <c r="B319" s="31"/>
      <c r="C319" s="32"/>
      <c r="D319" s="32"/>
      <c r="E319" s="33"/>
      <c r="F319" s="34"/>
    </row>
    <row r="320" spans="1:109" s="6" customFormat="1" x14ac:dyDescent="0.3">
      <c r="A320" s="37"/>
      <c r="B320" s="36" t="s">
        <v>166</v>
      </c>
      <c r="C320" s="36"/>
      <c r="D320" s="36"/>
      <c r="E320" s="38"/>
      <c r="F320" s="3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c r="BR320" s="19"/>
      <c r="BS320" s="19"/>
      <c r="BT320" s="19"/>
      <c r="BU320" s="19"/>
      <c r="BV320" s="19"/>
      <c r="BW320" s="19"/>
      <c r="BX320" s="19"/>
      <c r="BY320" s="19"/>
      <c r="BZ320" s="19"/>
      <c r="CA320" s="19"/>
      <c r="CB320" s="19"/>
      <c r="CC320" s="19"/>
      <c r="CD320" s="19"/>
      <c r="CE320" s="19"/>
      <c r="CF320" s="19"/>
      <c r="CG320" s="19"/>
      <c r="CH320" s="19"/>
      <c r="CI320" s="19"/>
      <c r="CJ320" s="19"/>
      <c r="CK320" s="19"/>
      <c r="CL320" s="19"/>
      <c r="CM320" s="19"/>
      <c r="CN320" s="19"/>
      <c r="CO320" s="19"/>
      <c r="CP320" s="19"/>
      <c r="CQ320" s="19"/>
      <c r="CR320" s="19"/>
      <c r="CS320" s="19"/>
      <c r="CT320" s="19"/>
      <c r="CU320" s="19"/>
      <c r="CV320" s="19"/>
      <c r="CW320" s="19"/>
      <c r="CX320" s="19"/>
      <c r="CY320" s="19"/>
      <c r="CZ320" s="19"/>
      <c r="DA320" s="19"/>
      <c r="DB320" s="19"/>
      <c r="DC320" s="19"/>
      <c r="DD320" s="19"/>
      <c r="DE320" s="19"/>
    </row>
    <row r="321" spans="1:109" x14ac:dyDescent="0.3">
      <c r="A321" s="30"/>
      <c r="B321" s="31"/>
      <c r="C321" s="32"/>
      <c r="D321" s="32"/>
      <c r="E321" s="33"/>
      <c r="F321" s="34"/>
    </row>
    <row r="322" spans="1:109" ht="42" x14ac:dyDescent="0.3">
      <c r="A322" s="30">
        <v>9</v>
      </c>
      <c r="B322" s="31" t="s">
        <v>802</v>
      </c>
      <c r="C322" s="32" t="s">
        <v>48</v>
      </c>
      <c r="D322" s="32"/>
      <c r="E322" s="33"/>
      <c r="F322" s="34"/>
    </row>
    <row r="323" spans="1:109" x14ac:dyDescent="0.3">
      <c r="A323" s="30"/>
      <c r="B323" s="31"/>
      <c r="C323" s="32"/>
      <c r="D323" s="32"/>
      <c r="E323" s="33"/>
      <c r="F323" s="34"/>
    </row>
    <row r="324" spans="1:109" ht="42" x14ac:dyDescent="0.3">
      <c r="A324" s="30">
        <v>10</v>
      </c>
      <c r="B324" s="31" t="s">
        <v>801</v>
      </c>
      <c r="C324" s="32" t="s">
        <v>48</v>
      </c>
      <c r="D324" s="32"/>
      <c r="E324" s="33"/>
      <c r="F324" s="34"/>
    </row>
    <row r="325" spans="1:109" x14ac:dyDescent="0.3">
      <c r="A325" s="30"/>
      <c r="B325" s="31"/>
      <c r="C325" s="32"/>
      <c r="D325" s="32"/>
      <c r="E325" s="33"/>
      <c r="F325" s="34"/>
    </row>
    <row r="326" spans="1:109" ht="42" x14ac:dyDescent="0.3">
      <c r="A326" s="30">
        <v>11</v>
      </c>
      <c r="B326" s="31" t="s">
        <v>800</v>
      </c>
      <c r="C326" s="32" t="s">
        <v>48</v>
      </c>
      <c r="D326" s="32"/>
      <c r="E326" s="33"/>
      <c r="F326" s="34"/>
    </row>
    <row r="327" spans="1:109" x14ac:dyDescent="0.3">
      <c r="A327" s="30"/>
      <c r="B327" s="31"/>
      <c r="C327" s="32"/>
      <c r="D327" s="32"/>
      <c r="E327" s="33"/>
      <c r="F327" s="34"/>
    </row>
    <row r="328" spans="1:109" x14ac:dyDescent="0.3">
      <c r="A328" s="30">
        <v>12</v>
      </c>
      <c r="B328" s="31" t="s">
        <v>170</v>
      </c>
      <c r="C328" s="32"/>
      <c r="D328" s="32"/>
      <c r="E328" s="33"/>
      <c r="F328" s="34"/>
    </row>
    <row r="329" spans="1:109" x14ac:dyDescent="0.3">
      <c r="A329" s="30"/>
      <c r="B329" s="31"/>
      <c r="C329" s="32"/>
      <c r="D329" s="32"/>
      <c r="E329" s="33"/>
      <c r="F329" s="34"/>
    </row>
    <row r="330" spans="1:109" x14ac:dyDescent="0.3">
      <c r="A330" s="30"/>
      <c r="B330" s="26" t="s">
        <v>171</v>
      </c>
      <c r="C330" s="32"/>
      <c r="D330" s="32"/>
      <c r="E330" s="33"/>
      <c r="F330" s="34"/>
    </row>
    <row r="331" spans="1:109" x14ac:dyDescent="0.3">
      <c r="A331" s="30"/>
      <c r="B331" s="31"/>
      <c r="C331" s="32"/>
      <c r="D331" s="32"/>
      <c r="E331" s="33"/>
      <c r="F331" s="34"/>
    </row>
    <row r="332" spans="1:109" ht="42" x14ac:dyDescent="0.3">
      <c r="A332" s="30"/>
      <c r="B332" s="31" t="s">
        <v>172</v>
      </c>
      <c r="C332" s="32"/>
      <c r="D332" s="32"/>
      <c r="E332" s="33"/>
      <c r="F332" s="34"/>
    </row>
    <row r="333" spans="1:109" x14ac:dyDescent="0.3">
      <c r="A333" s="30"/>
      <c r="B333" s="31"/>
      <c r="C333" s="32"/>
      <c r="D333" s="32"/>
      <c r="E333" s="33"/>
      <c r="F333" s="34"/>
    </row>
    <row r="334" spans="1:109" x14ac:dyDescent="0.3">
      <c r="A334" s="30"/>
      <c r="B334" s="31" t="s">
        <v>47</v>
      </c>
      <c r="C334" s="32" t="s">
        <v>48</v>
      </c>
      <c r="D334" s="32"/>
      <c r="E334" s="33"/>
      <c r="F334" s="34"/>
    </row>
    <row r="335" spans="1:109" x14ac:dyDescent="0.3">
      <c r="A335" s="30"/>
      <c r="B335" s="31"/>
      <c r="C335" s="32"/>
      <c r="D335" s="32"/>
      <c r="E335" s="33"/>
      <c r="F335" s="34"/>
    </row>
    <row r="336" spans="1:109" s="6" customFormat="1" x14ac:dyDescent="0.3">
      <c r="A336" s="37"/>
      <c r="B336" s="36" t="s">
        <v>173</v>
      </c>
      <c r="C336" s="36"/>
      <c r="D336" s="36"/>
      <c r="E336" s="38"/>
      <c r="F336" s="3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19"/>
      <c r="BQ336" s="19"/>
      <c r="BR336" s="19"/>
      <c r="BS336" s="19"/>
      <c r="BT336" s="19"/>
      <c r="BU336" s="19"/>
      <c r="BV336" s="19"/>
      <c r="BW336" s="19"/>
      <c r="BX336" s="19"/>
      <c r="BY336" s="19"/>
      <c r="BZ336" s="19"/>
      <c r="CA336" s="19"/>
      <c r="CB336" s="19"/>
      <c r="CC336" s="19"/>
      <c r="CD336" s="19"/>
      <c r="CE336" s="19"/>
      <c r="CF336" s="19"/>
      <c r="CG336" s="19"/>
      <c r="CH336" s="19"/>
      <c r="CI336" s="19"/>
      <c r="CJ336" s="19"/>
      <c r="CK336" s="19"/>
      <c r="CL336" s="19"/>
      <c r="CM336" s="19"/>
      <c r="CN336" s="19"/>
      <c r="CO336" s="19"/>
      <c r="CP336" s="19"/>
      <c r="CQ336" s="19"/>
      <c r="CR336" s="19"/>
      <c r="CS336" s="19"/>
      <c r="CT336" s="19"/>
      <c r="CU336" s="19"/>
      <c r="CV336" s="19"/>
      <c r="CW336" s="19"/>
      <c r="CX336" s="19"/>
      <c r="CY336" s="19"/>
      <c r="CZ336" s="19"/>
      <c r="DA336" s="19"/>
      <c r="DB336" s="19"/>
      <c r="DC336" s="19"/>
      <c r="DD336" s="19"/>
      <c r="DE336" s="19"/>
    </row>
    <row r="337" spans="1:109" x14ac:dyDescent="0.3">
      <c r="A337" s="30"/>
      <c r="B337" s="31"/>
      <c r="C337" s="32"/>
      <c r="D337" s="32"/>
      <c r="E337" s="33"/>
      <c r="F337" s="34"/>
    </row>
    <row r="338" spans="1:109" x14ac:dyDescent="0.3">
      <c r="A338" s="30">
        <v>13</v>
      </c>
      <c r="B338" s="31" t="s">
        <v>174</v>
      </c>
      <c r="C338" s="32"/>
      <c r="D338" s="32"/>
      <c r="E338" s="33"/>
      <c r="F338" s="34"/>
    </row>
    <row r="339" spans="1:109" x14ac:dyDescent="0.3">
      <c r="A339" s="30"/>
      <c r="B339" s="31"/>
      <c r="C339" s="32"/>
      <c r="D339" s="32"/>
      <c r="E339" s="33"/>
      <c r="F339" s="34"/>
    </row>
    <row r="340" spans="1:109" ht="55.8" x14ac:dyDescent="0.3">
      <c r="A340" s="30"/>
      <c r="B340" s="31" t="s">
        <v>806</v>
      </c>
      <c r="C340" s="32"/>
      <c r="D340" s="32"/>
      <c r="E340" s="33"/>
      <c r="F340" s="34"/>
    </row>
    <row r="341" spans="1:109" x14ac:dyDescent="0.3">
      <c r="A341" s="30"/>
      <c r="B341" s="31"/>
      <c r="C341" s="32"/>
      <c r="D341" s="32"/>
      <c r="E341" s="33"/>
      <c r="F341" s="34"/>
    </row>
    <row r="342" spans="1:109" ht="97.2" x14ac:dyDescent="0.3">
      <c r="A342" s="30"/>
      <c r="B342" s="31" t="s">
        <v>807</v>
      </c>
      <c r="C342" s="32"/>
      <c r="D342" s="32"/>
      <c r="E342" s="33"/>
      <c r="F342" s="34"/>
    </row>
    <row r="343" spans="1:109" x14ac:dyDescent="0.3">
      <c r="A343" s="30"/>
      <c r="B343" s="31"/>
      <c r="C343" s="32"/>
      <c r="D343" s="32"/>
      <c r="E343" s="33"/>
      <c r="F343" s="34"/>
    </row>
    <row r="344" spans="1:109" s="6" customFormat="1" x14ac:dyDescent="0.3">
      <c r="A344" s="37"/>
      <c r="B344" s="36" t="s">
        <v>177</v>
      </c>
      <c r="C344" s="36"/>
      <c r="D344" s="36"/>
      <c r="E344" s="38"/>
      <c r="F344" s="3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c r="BK344" s="19"/>
      <c r="BL344" s="19"/>
      <c r="BM344" s="19"/>
      <c r="BN344" s="19"/>
      <c r="BO344" s="19"/>
      <c r="BP344" s="19"/>
      <c r="BQ344" s="19"/>
      <c r="BR344" s="19"/>
      <c r="BS344" s="19"/>
      <c r="BT344" s="19"/>
      <c r="BU344" s="19"/>
      <c r="BV344" s="19"/>
      <c r="BW344" s="19"/>
      <c r="BX344" s="19"/>
      <c r="BY344" s="19"/>
      <c r="BZ344" s="19"/>
      <c r="CA344" s="19"/>
      <c r="CB344" s="19"/>
      <c r="CC344" s="19"/>
      <c r="CD344" s="19"/>
      <c r="CE344" s="19"/>
      <c r="CF344" s="19"/>
      <c r="CG344" s="19"/>
      <c r="CH344" s="19"/>
      <c r="CI344" s="19"/>
      <c r="CJ344" s="19"/>
      <c r="CK344" s="19"/>
      <c r="CL344" s="19"/>
      <c r="CM344" s="19"/>
      <c r="CN344" s="19"/>
      <c r="CO344" s="19"/>
      <c r="CP344" s="19"/>
      <c r="CQ344" s="19"/>
      <c r="CR344" s="19"/>
      <c r="CS344" s="19"/>
      <c r="CT344" s="19"/>
      <c r="CU344" s="19"/>
      <c r="CV344" s="19"/>
      <c r="CW344" s="19"/>
      <c r="CX344" s="19"/>
      <c r="CY344" s="19"/>
      <c r="CZ344" s="19"/>
      <c r="DA344" s="19"/>
      <c r="DB344" s="19"/>
      <c r="DC344" s="19"/>
      <c r="DD344" s="19"/>
      <c r="DE344" s="19"/>
    </row>
    <row r="345" spans="1:109" x14ac:dyDescent="0.3">
      <c r="A345" s="30"/>
      <c r="B345" s="31"/>
      <c r="C345" s="32"/>
      <c r="D345" s="32"/>
      <c r="E345" s="33"/>
      <c r="F345" s="34"/>
    </row>
    <row r="346" spans="1:109" ht="55.8" x14ac:dyDescent="0.3">
      <c r="A346" s="30"/>
      <c r="B346" s="31" t="s">
        <v>178</v>
      </c>
      <c r="C346" s="32"/>
      <c r="D346" s="32"/>
      <c r="E346" s="33"/>
      <c r="F346" s="34"/>
    </row>
    <row r="347" spans="1:109" x14ac:dyDescent="0.3">
      <c r="A347" s="30"/>
      <c r="B347" s="31"/>
      <c r="C347" s="32"/>
      <c r="D347" s="32"/>
      <c r="E347" s="33"/>
      <c r="F347" s="34"/>
    </row>
    <row r="348" spans="1:109" ht="42" x14ac:dyDescent="0.3">
      <c r="A348" s="30"/>
      <c r="B348" s="31" t="s">
        <v>179</v>
      </c>
      <c r="C348" s="32"/>
      <c r="D348" s="32"/>
      <c r="E348" s="33"/>
      <c r="F348" s="34"/>
    </row>
    <row r="349" spans="1:109" x14ac:dyDescent="0.3">
      <c r="A349" s="30"/>
      <c r="B349" s="31"/>
      <c r="C349" s="32"/>
      <c r="D349" s="32"/>
      <c r="E349" s="33"/>
      <c r="F349" s="34"/>
    </row>
    <row r="350" spans="1:109" x14ac:dyDescent="0.3">
      <c r="A350" s="30"/>
      <c r="B350" s="31" t="s">
        <v>47</v>
      </c>
      <c r="C350" s="32" t="s">
        <v>48</v>
      </c>
      <c r="D350" s="32"/>
      <c r="E350" s="33"/>
      <c r="F350" s="34"/>
    </row>
    <row r="351" spans="1:109" x14ac:dyDescent="0.3">
      <c r="A351" s="30"/>
      <c r="B351" s="31"/>
      <c r="C351" s="32"/>
      <c r="D351" s="32"/>
      <c r="E351" s="33"/>
      <c r="F351" s="34"/>
    </row>
    <row r="352" spans="1:109" ht="42" x14ac:dyDescent="0.3">
      <c r="A352" s="30">
        <v>14</v>
      </c>
      <c r="B352" s="31" t="s">
        <v>799</v>
      </c>
      <c r="C352" s="32" t="s">
        <v>48</v>
      </c>
      <c r="D352" s="32"/>
      <c r="E352" s="33"/>
      <c r="F352" s="34"/>
    </row>
    <row r="353" spans="1:6" x14ac:dyDescent="0.3">
      <c r="A353" s="30"/>
      <c r="B353" s="31"/>
      <c r="C353" s="32"/>
      <c r="D353" s="32"/>
      <c r="E353" s="33"/>
      <c r="F353" s="34"/>
    </row>
    <row r="354" spans="1:6" x14ac:dyDescent="0.3">
      <c r="A354" s="30">
        <v>15</v>
      </c>
      <c r="B354" s="31" t="s">
        <v>181</v>
      </c>
      <c r="C354" s="32"/>
      <c r="D354" s="32"/>
      <c r="E354" s="33"/>
      <c r="F354" s="34"/>
    </row>
    <row r="355" spans="1:6" x14ac:dyDescent="0.3">
      <c r="A355" s="30"/>
      <c r="B355" s="31"/>
      <c r="C355" s="32"/>
      <c r="D355" s="32"/>
      <c r="E355" s="33"/>
      <c r="F355" s="34"/>
    </row>
    <row r="356" spans="1:6" x14ac:dyDescent="0.3">
      <c r="A356" s="30"/>
      <c r="B356" s="31" t="s">
        <v>47</v>
      </c>
      <c r="C356" s="32" t="s">
        <v>48</v>
      </c>
      <c r="D356" s="32"/>
      <c r="E356" s="33"/>
      <c r="F356" s="34"/>
    </row>
    <row r="357" spans="1:6" x14ac:dyDescent="0.3">
      <c r="A357" s="30"/>
      <c r="B357" s="31"/>
      <c r="C357" s="32"/>
      <c r="D357" s="32"/>
      <c r="E357" s="33"/>
      <c r="F357" s="34"/>
    </row>
    <row r="358" spans="1:6" x14ac:dyDescent="0.3">
      <c r="A358" s="30">
        <v>16</v>
      </c>
      <c r="B358" s="31" t="s">
        <v>182</v>
      </c>
      <c r="C358" s="32"/>
      <c r="D358" s="32"/>
      <c r="E358" s="33"/>
      <c r="F358" s="34"/>
    </row>
    <row r="359" spans="1:6" x14ac:dyDescent="0.3">
      <c r="A359" s="30"/>
      <c r="B359" s="31"/>
      <c r="C359" s="32"/>
      <c r="D359" s="32"/>
      <c r="E359" s="33"/>
      <c r="F359" s="34"/>
    </row>
    <row r="360" spans="1:6" x14ac:dyDescent="0.3">
      <c r="A360" s="30"/>
      <c r="B360" s="31" t="s">
        <v>47</v>
      </c>
      <c r="C360" s="32" t="s">
        <v>48</v>
      </c>
      <c r="D360" s="32"/>
      <c r="E360" s="33"/>
      <c r="F360" s="34"/>
    </row>
    <row r="361" spans="1:6" x14ac:dyDescent="0.3">
      <c r="A361" s="30"/>
      <c r="B361" s="31"/>
      <c r="C361" s="32"/>
      <c r="D361" s="32"/>
      <c r="E361" s="33"/>
      <c r="F361" s="34"/>
    </row>
    <row r="362" spans="1:6" ht="28.2" x14ac:dyDescent="0.3">
      <c r="A362" s="30">
        <v>17</v>
      </c>
      <c r="B362" s="31" t="s">
        <v>183</v>
      </c>
      <c r="C362" s="32"/>
      <c r="D362" s="32"/>
      <c r="E362" s="33"/>
      <c r="F362" s="34"/>
    </row>
    <row r="363" spans="1:6" x14ac:dyDescent="0.3">
      <c r="A363" s="30"/>
      <c r="B363" s="31"/>
      <c r="C363" s="32"/>
      <c r="D363" s="32"/>
      <c r="E363" s="33"/>
      <c r="F363" s="34"/>
    </row>
    <row r="364" spans="1:6" ht="28.2" x14ac:dyDescent="0.3">
      <c r="A364" s="30"/>
      <c r="B364" s="31" t="s">
        <v>184</v>
      </c>
      <c r="C364" s="32"/>
      <c r="D364" s="32"/>
      <c r="E364" s="33"/>
      <c r="F364" s="34"/>
    </row>
    <row r="365" spans="1:6" x14ac:dyDescent="0.3">
      <c r="A365" s="30"/>
      <c r="B365" s="31"/>
      <c r="C365" s="32"/>
      <c r="D365" s="32"/>
      <c r="E365" s="33"/>
      <c r="F365" s="34"/>
    </row>
    <row r="366" spans="1:6" x14ac:dyDescent="0.3">
      <c r="A366" s="30"/>
      <c r="B366" s="31" t="s">
        <v>185</v>
      </c>
      <c r="C366" s="32"/>
      <c r="D366" s="32"/>
      <c r="E366" s="33"/>
      <c r="F366" s="34"/>
    </row>
    <row r="367" spans="1:6" x14ac:dyDescent="0.3">
      <c r="A367" s="30"/>
      <c r="B367" s="31"/>
      <c r="C367" s="32"/>
      <c r="D367" s="32"/>
      <c r="E367" s="33"/>
      <c r="F367" s="34"/>
    </row>
    <row r="368" spans="1:6" ht="42" x14ac:dyDescent="0.3">
      <c r="A368" s="30"/>
      <c r="B368" s="31" t="s">
        <v>186</v>
      </c>
      <c r="C368" s="32"/>
      <c r="D368" s="32"/>
      <c r="E368" s="33"/>
      <c r="F368" s="34"/>
    </row>
    <row r="369" spans="1:109" x14ac:dyDescent="0.3">
      <c r="A369" s="30"/>
      <c r="B369" s="31"/>
      <c r="C369" s="32"/>
      <c r="D369" s="32"/>
      <c r="E369" s="33"/>
      <c r="F369" s="34"/>
    </row>
    <row r="370" spans="1:109" ht="42" x14ac:dyDescent="0.3">
      <c r="A370" s="30"/>
      <c r="B370" s="31" t="s">
        <v>187</v>
      </c>
      <c r="C370" s="32"/>
      <c r="D370" s="32"/>
      <c r="E370" s="33"/>
      <c r="F370" s="34"/>
    </row>
    <row r="371" spans="1:109" x14ac:dyDescent="0.3">
      <c r="A371" s="30"/>
      <c r="B371" s="31"/>
      <c r="C371" s="32"/>
      <c r="D371" s="32"/>
      <c r="E371" s="33"/>
      <c r="F371" s="34"/>
    </row>
    <row r="372" spans="1:109" x14ac:dyDescent="0.3">
      <c r="A372" s="30"/>
      <c r="B372" s="31" t="s">
        <v>47</v>
      </c>
      <c r="C372" s="32" t="s">
        <v>48</v>
      </c>
      <c r="D372" s="32"/>
      <c r="E372" s="33"/>
      <c r="F372" s="34"/>
    </row>
    <row r="373" spans="1:109" x14ac:dyDescent="0.3">
      <c r="A373" s="30"/>
      <c r="B373" s="31"/>
      <c r="C373" s="32"/>
      <c r="D373" s="32"/>
      <c r="E373" s="33"/>
      <c r="F373" s="34"/>
    </row>
    <row r="374" spans="1:109" ht="42" x14ac:dyDescent="0.3">
      <c r="A374" s="30">
        <v>18</v>
      </c>
      <c r="B374" s="31" t="s">
        <v>188</v>
      </c>
      <c r="C374" s="32"/>
      <c r="D374" s="32"/>
      <c r="E374" s="33"/>
      <c r="F374" s="34"/>
    </row>
    <row r="375" spans="1:109" x14ac:dyDescent="0.3">
      <c r="A375" s="30"/>
      <c r="B375" s="31"/>
      <c r="C375" s="32"/>
      <c r="D375" s="32"/>
      <c r="E375" s="33"/>
      <c r="F375" s="34"/>
    </row>
    <row r="376" spans="1:109" x14ac:dyDescent="0.3">
      <c r="A376" s="30"/>
      <c r="B376" s="31" t="s">
        <v>47</v>
      </c>
      <c r="C376" s="32" t="s">
        <v>48</v>
      </c>
      <c r="D376" s="32"/>
      <c r="E376" s="33"/>
      <c r="F376" s="34"/>
    </row>
    <row r="377" spans="1:109" x14ac:dyDescent="0.3">
      <c r="A377" s="30"/>
      <c r="B377" s="31"/>
      <c r="C377" s="32"/>
      <c r="D377" s="32"/>
      <c r="E377" s="33"/>
      <c r="F377" s="34"/>
    </row>
    <row r="378" spans="1:109" s="6" customFormat="1" x14ac:dyDescent="0.3">
      <c r="A378" s="37"/>
      <c r="B378" s="36" t="s">
        <v>189</v>
      </c>
      <c r="C378" s="36"/>
      <c r="D378" s="36"/>
      <c r="E378" s="38"/>
      <c r="F378" s="3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c r="BR378" s="19"/>
      <c r="BS378" s="19"/>
      <c r="BT378" s="19"/>
      <c r="BU378" s="19"/>
      <c r="BV378" s="19"/>
      <c r="BW378" s="19"/>
      <c r="BX378" s="19"/>
      <c r="BY378" s="19"/>
      <c r="BZ378" s="19"/>
      <c r="CA378" s="19"/>
      <c r="CB378" s="19"/>
      <c r="CC378" s="19"/>
      <c r="CD378" s="19"/>
      <c r="CE378" s="19"/>
      <c r="CF378" s="19"/>
      <c r="CG378" s="19"/>
      <c r="CH378" s="19"/>
      <c r="CI378" s="19"/>
      <c r="CJ378" s="19"/>
      <c r="CK378" s="19"/>
      <c r="CL378" s="19"/>
      <c r="CM378" s="19"/>
      <c r="CN378" s="19"/>
      <c r="CO378" s="19"/>
      <c r="CP378" s="19"/>
      <c r="CQ378" s="19"/>
      <c r="CR378" s="19"/>
      <c r="CS378" s="19"/>
      <c r="CT378" s="19"/>
      <c r="CU378" s="19"/>
      <c r="CV378" s="19"/>
      <c r="CW378" s="19"/>
      <c r="CX378" s="19"/>
      <c r="CY378" s="19"/>
      <c r="CZ378" s="19"/>
      <c r="DA378" s="19"/>
      <c r="DB378" s="19"/>
      <c r="DC378" s="19"/>
      <c r="DD378" s="19"/>
      <c r="DE378" s="19"/>
    </row>
    <row r="379" spans="1:109" x14ac:dyDescent="0.3">
      <c r="A379" s="30"/>
      <c r="B379" s="31"/>
      <c r="C379" s="32"/>
      <c r="D379" s="32"/>
      <c r="E379" s="33"/>
      <c r="F379" s="34"/>
    </row>
    <row r="380" spans="1:109" x14ac:dyDescent="0.3">
      <c r="A380" s="30">
        <v>19</v>
      </c>
      <c r="B380" s="31" t="s">
        <v>190</v>
      </c>
      <c r="C380" s="32" t="s">
        <v>191</v>
      </c>
      <c r="D380" s="32"/>
      <c r="E380" s="33"/>
      <c r="F380" s="34"/>
    </row>
    <row r="381" spans="1:109" x14ac:dyDescent="0.3">
      <c r="A381" s="30"/>
      <c r="B381" s="31"/>
      <c r="C381" s="32"/>
      <c r="D381" s="32"/>
      <c r="E381" s="33"/>
      <c r="F381" s="34"/>
    </row>
    <row r="382" spans="1:109" ht="42" x14ac:dyDescent="0.3">
      <c r="A382" s="30">
        <v>20</v>
      </c>
      <c r="B382" s="31" t="s">
        <v>798</v>
      </c>
      <c r="C382" s="32" t="s">
        <v>48</v>
      </c>
      <c r="D382" s="32"/>
      <c r="E382" s="33"/>
      <c r="F382" s="34"/>
    </row>
    <row r="383" spans="1:109" x14ac:dyDescent="0.3">
      <c r="A383" s="30"/>
      <c r="B383" s="31"/>
      <c r="C383" s="32"/>
      <c r="D383" s="32"/>
      <c r="E383" s="33"/>
      <c r="F383" s="34"/>
    </row>
    <row r="384" spans="1:109" x14ac:dyDescent="0.3">
      <c r="A384" s="30">
        <v>21</v>
      </c>
      <c r="B384" s="31" t="s">
        <v>193</v>
      </c>
      <c r="C384" s="32"/>
      <c r="D384" s="32"/>
      <c r="E384" s="33"/>
      <c r="F384" s="34"/>
    </row>
    <row r="385" spans="1:109" x14ac:dyDescent="0.3">
      <c r="A385" s="30"/>
      <c r="B385" s="31"/>
      <c r="C385" s="32"/>
      <c r="D385" s="32"/>
      <c r="E385" s="33"/>
      <c r="F385" s="34"/>
    </row>
    <row r="386" spans="1:109" x14ac:dyDescent="0.3">
      <c r="A386" s="30"/>
      <c r="B386" s="31" t="s">
        <v>47</v>
      </c>
      <c r="C386" s="32" t="s">
        <v>48</v>
      </c>
      <c r="D386" s="32"/>
      <c r="E386" s="33"/>
      <c r="F386" s="34"/>
    </row>
    <row r="387" spans="1:109" x14ac:dyDescent="0.3">
      <c r="A387" s="30"/>
      <c r="B387" s="31"/>
      <c r="C387" s="32"/>
      <c r="D387" s="32"/>
      <c r="E387" s="33"/>
      <c r="F387" s="34"/>
    </row>
    <row r="388" spans="1:109" x14ac:dyDescent="0.3">
      <c r="A388" s="30">
        <v>22</v>
      </c>
      <c r="B388" s="31" t="s">
        <v>194</v>
      </c>
      <c r="C388" s="32"/>
      <c r="D388" s="32"/>
      <c r="E388" s="33"/>
      <c r="F388" s="34"/>
    </row>
    <row r="389" spans="1:109" x14ac:dyDescent="0.3">
      <c r="A389" s="30"/>
      <c r="B389" s="31"/>
      <c r="C389" s="32"/>
      <c r="D389" s="32"/>
      <c r="E389" s="33"/>
      <c r="F389" s="34"/>
    </row>
    <row r="390" spans="1:109" x14ac:dyDescent="0.3">
      <c r="A390" s="30"/>
      <c r="B390" s="31" t="s">
        <v>47</v>
      </c>
      <c r="C390" s="32" t="s">
        <v>48</v>
      </c>
      <c r="D390" s="32"/>
      <c r="E390" s="33"/>
      <c r="F390" s="34"/>
    </row>
    <row r="391" spans="1:109" x14ac:dyDescent="0.3">
      <c r="A391" s="30"/>
      <c r="B391" s="31"/>
      <c r="C391" s="32"/>
      <c r="D391" s="32"/>
      <c r="E391" s="33"/>
      <c r="F391" s="34"/>
    </row>
    <row r="392" spans="1:109" ht="42" x14ac:dyDescent="0.3">
      <c r="A392" s="30">
        <v>23</v>
      </c>
      <c r="B392" s="31" t="s">
        <v>797</v>
      </c>
      <c r="C392" s="32" t="s">
        <v>48</v>
      </c>
      <c r="D392" s="32"/>
      <c r="E392" s="33"/>
      <c r="F392" s="34"/>
    </row>
    <row r="393" spans="1:109" x14ac:dyDescent="0.3">
      <c r="A393" s="30"/>
      <c r="B393" s="31"/>
      <c r="C393" s="32"/>
      <c r="D393" s="32"/>
      <c r="E393" s="33"/>
      <c r="F393" s="34"/>
    </row>
    <row r="394" spans="1:109" ht="69" customHeight="1" x14ac:dyDescent="0.3">
      <c r="A394" s="30">
        <v>24</v>
      </c>
      <c r="B394" s="31" t="s">
        <v>196</v>
      </c>
      <c r="C394" s="32"/>
      <c r="D394" s="32"/>
      <c r="E394" s="33"/>
      <c r="F394" s="34"/>
    </row>
    <row r="395" spans="1:109" x14ac:dyDescent="0.3">
      <c r="A395" s="30"/>
      <c r="B395" s="31"/>
      <c r="C395" s="32"/>
      <c r="D395" s="32"/>
      <c r="E395" s="33"/>
      <c r="F395" s="34"/>
    </row>
    <row r="396" spans="1:109" x14ac:dyDescent="0.3">
      <c r="A396" s="30"/>
      <c r="B396" s="31" t="s">
        <v>47</v>
      </c>
      <c r="C396" s="32" t="s">
        <v>48</v>
      </c>
      <c r="D396" s="32"/>
      <c r="E396" s="33"/>
      <c r="F396" s="34"/>
    </row>
    <row r="397" spans="1:109" x14ac:dyDescent="0.3">
      <c r="A397" s="30"/>
      <c r="B397" s="31"/>
      <c r="C397" s="32"/>
      <c r="D397" s="32"/>
      <c r="E397" s="33"/>
      <c r="F397" s="34"/>
    </row>
    <row r="398" spans="1:109" ht="42" x14ac:dyDescent="0.3">
      <c r="A398" s="30">
        <v>25</v>
      </c>
      <c r="B398" s="31" t="s">
        <v>796</v>
      </c>
      <c r="C398" s="32" t="s">
        <v>48</v>
      </c>
      <c r="D398" s="32"/>
      <c r="E398" s="33"/>
      <c r="F398" s="34"/>
    </row>
    <row r="399" spans="1:109" x14ac:dyDescent="0.3">
      <c r="A399" s="30"/>
      <c r="B399" s="31"/>
      <c r="C399" s="32"/>
      <c r="D399" s="32"/>
      <c r="E399" s="33"/>
      <c r="F399" s="34"/>
    </row>
    <row r="400" spans="1:109" s="6" customFormat="1" x14ac:dyDescent="0.3">
      <c r="A400" s="37"/>
      <c r="B400" s="36" t="s">
        <v>198</v>
      </c>
      <c r="C400" s="36"/>
      <c r="D400" s="36"/>
      <c r="E400" s="38"/>
      <c r="F400" s="3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c r="AY400" s="19"/>
      <c r="AZ400" s="19"/>
      <c r="BA400" s="19"/>
      <c r="BB400" s="19"/>
      <c r="BC400" s="19"/>
      <c r="BD400" s="19"/>
      <c r="BE400" s="19"/>
      <c r="BF400" s="19"/>
      <c r="BG400" s="19"/>
      <c r="BH400" s="19"/>
      <c r="BI400" s="19"/>
      <c r="BJ400" s="19"/>
      <c r="BK400" s="19"/>
      <c r="BL400" s="19"/>
      <c r="BM400" s="19"/>
      <c r="BN400" s="19"/>
      <c r="BO400" s="19"/>
      <c r="BP400" s="19"/>
      <c r="BQ400" s="19"/>
      <c r="BR400" s="19"/>
      <c r="BS400" s="19"/>
      <c r="BT400" s="19"/>
      <c r="BU400" s="19"/>
      <c r="BV400" s="19"/>
      <c r="BW400" s="19"/>
      <c r="BX400" s="19"/>
      <c r="BY400" s="19"/>
      <c r="BZ400" s="19"/>
      <c r="CA400" s="19"/>
      <c r="CB400" s="19"/>
      <c r="CC400" s="19"/>
      <c r="CD400" s="19"/>
      <c r="CE400" s="19"/>
      <c r="CF400" s="19"/>
      <c r="CG400" s="19"/>
      <c r="CH400" s="19"/>
      <c r="CI400" s="19"/>
      <c r="CJ400" s="19"/>
      <c r="CK400" s="19"/>
      <c r="CL400" s="19"/>
      <c r="CM400" s="19"/>
      <c r="CN400" s="19"/>
      <c r="CO400" s="19"/>
      <c r="CP400" s="19"/>
      <c r="CQ400" s="19"/>
      <c r="CR400" s="19"/>
      <c r="CS400" s="19"/>
      <c r="CT400" s="19"/>
      <c r="CU400" s="19"/>
      <c r="CV400" s="19"/>
      <c r="CW400" s="19"/>
      <c r="CX400" s="19"/>
      <c r="CY400" s="19"/>
      <c r="CZ400" s="19"/>
      <c r="DA400" s="19"/>
      <c r="DB400" s="19"/>
      <c r="DC400" s="19"/>
      <c r="DD400" s="19"/>
      <c r="DE400" s="19"/>
    </row>
    <row r="401" spans="1:6" x14ac:dyDescent="0.3">
      <c r="A401" s="30"/>
      <c r="B401" s="31"/>
      <c r="C401" s="32"/>
      <c r="D401" s="32"/>
      <c r="E401" s="33"/>
      <c r="F401" s="34"/>
    </row>
    <row r="402" spans="1:6" x14ac:dyDescent="0.3">
      <c r="A402" s="30">
        <v>26</v>
      </c>
      <c r="B402" s="31" t="s">
        <v>199</v>
      </c>
      <c r="C402" s="32"/>
      <c r="D402" s="32"/>
      <c r="E402" s="33"/>
      <c r="F402" s="34"/>
    </row>
    <row r="403" spans="1:6" x14ac:dyDescent="0.3">
      <c r="A403" s="30"/>
      <c r="B403" s="31"/>
      <c r="C403" s="32"/>
      <c r="D403" s="32"/>
      <c r="E403" s="33"/>
      <c r="F403" s="34"/>
    </row>
    <row r="404" spans="1:6" ht="97.2" x14ac:dyDescent="0.3">
      <c r="A404" s="30"/>
      <c r="B404" s="31" t="s">
        <v>200</v>
      </c>
      <c r="C404" s="32"/>
      <c r="D404" s="32"/>
      <c r="E404" s="33"/>
      <c r="F404" s="34"/>
    </row>
    <row r="405" spans="1:6" x14ac:dyDescent="0.3">
      <c r="A405" s="30"/>
      <c r="B405" s="31"/>
      <c r="C405" s="32"/>
      <c r="D405" s="32"/>
      <c r="E405" s="33"/>
      <c r="F405" s="34"/>
    </row>
    <row r="406" spans="1:6" x14ac:dyDescent="0.3">
      <c r="A406" s="30"/>
      <c r="B406" s="31" t="s">
        <v>47</v>
      </c>
      <c r="C406" s="32" t="s">
        <v>48</v>
      </c>
      <c r="D406" s="32"/>
      <c r="E406" s="33"/>
      <c r="F406" s="34"/>
    </row>
    <row r="407" spans="1:6" x14ac:dyDescent="0.3">
      <c r="A407" s="30"/>
      <c r="B407" s="31"/>
      <c r="C407" s="32"/>
      <c r="D407" s="32"/>
      <c r="E407" s="33"/>
      <c r="F407" s="34"/>
    </row>
    <row r="408" spans="1:6" x14ac:dyDescent="0.3">
      <c r="A408" s="30">
        <v>27</v>
      </c>
      <c r="B408" s="31" t="s">
        <v>201</v>
      </c>
      <c r="C408" s="32"/>
      <c r="D408" s="32"/>
      <c r="E408" s="33"/>
      <c r="F408" s="34"/>
    </row>
    <row r="409" spans="1:6" x14ac:dyDescent="0.3">
      <c r="A409" s="30"/>
      <c r="B409" s="31"/>
      <c r="C409" s="32"/>
      <c r="D409" s="32"/>
      <c r="E409" s="33"/>
      <c r="F409" s="34"/>
    </row>
    <row r="410" spans="1:6" ht="55.8" x14ac:dyDescent="0.3">
      <c r="A410" s="30"/>
      <c r="B410" s="31" t="s">
        <v>202</v>
      </c>
      <c r="C410" s="32"/>
      <c r="D410" s="32"/>
      <c r="E410" s="33"/>
      <c r="F410" s="34"/>
    </row>
    <row r="411" spans="1:6" x14ac:dyDescent="0.3">
      <c r="A411" s="30"/>
      <c r="B411" s="31"/>
      <c r="C411" s="32"/>
      <c r="D411" s="32"/>
      <c r="E411" s="33"/>
      <c r="F411" s="34"/>
    </row>
    <row r="412" spans="1:6" ht="55.8" x14ac:dyDescent="0.3">
      <c r="A412" s="30"/>
      <c r="B412" s="31" t="s">
        <v>203</v>
      </c>
      <c r="C412" s="32"/>
      <c r="D412" s="32"/>
      <c r="E412" s="33"/>
      <c r="F412" s="34"/>
    </row>
    <row r="413" spans="1:6" x14ac:dyDescent="0.3">
      <c r="A413" s="30"/>
      <c r="B413" s="31"/>
      <c r="C413" s="32"/>
      <c r="D413" s="32"/>
      <c r="E413" s="33"/>
      <c r="F413" s="34"/>
    </row>
    <row r="414" spans="1:6" x14ac:dyDescent="0.3">
      <c r="A414" s="30"/>
      <c r="B414" s="31" t="s">
        <v>47</v>
      </c>
      <c r="C414" s="32" t="s">
        <v>48</v>
      </c>
      <c r="D414" s="32"/>
      <c r="E414" s="33"/>
      <c r="F414" s="34"/>
    </row>
    <row r="415" spans="1:6" x14ac:dyDescent="0.3">
      <c r="A415" s="30"/>
      <c r="B415" s="31"/>
      <c r="C415" s="32"/>
      <c r="D415" s="32"/>
      <c r="E415" s="33"/>
      <c r="F415" s="34"/>
    </row>
    <row r="416" spans="1:6" ht="42" x14ac:dyDescent="0.3">
      <c r="A416" s="30">
        <v>28</v>
      </c>
      <c r="B416" s="31" t="s">
        <v>795</v>
      </c>
      <c r="C416" s="32" t="s">
        <v>48</v>
      </c>
      <c r="D416" s="32"/>
      <c r="E416" s="33"/>
      <c r="F416" s="34"/>
    </row>
    <row r="417" spans="1:109" x14ac:dyDescent="0.3">
      <c r="A417" s="30"/>
      <c r="B417" s="31"/>
      <c r="C417" s="32"/>
      <c r="D417" s="32"/>
      <c r="E417" s="33"/>
      <c r="F417" s="34"/>
    </row>
    <row r="418" spans="1:109" s="6" customFormat="1" x14ac:dyDescent="0.3">
      <c r="A418" s="37"/>
      <c r="B418" s="36" t="s">
        <v>205</v>
      </c>
      <c r="C418" s="36"/>
      <c r="D418" s="36"/>
      <c r="E418" s="38"/>
      <c r="F418" s="3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c r="AV418" s="19"/>
      <c r="AW418" s="19"/>
      <c r="AX418" s="19"/>
      <c r="AY418" s="19"/>
      <c r="AZ418" s="19"/>
      <c r="BA418" s="19"/>
      <c r="BB418" s="19"/>
      <c r="BC418" s="19"/>
      <c r="BD418" s="19"/>
      <c r="BE418" s="19"/>
      <c r="BF418" s="19"/>
      <c r="BG418" s="19"/>
      <c r="BH418" s="19"/>
      <c r="BI418" s="19"/>
      <c r="BJ418" s="19"/>
      <c r="BK418" s="19"/>
      <c r="BL418" s="19"/>
      <c r="BM418" s="19"/>
      <c r="BN418" s="19"/>
      <c r="BO418" s="19"/>
      <c r="BP418" s="19"/>
      <c r="BQ418" s="19"/>
      <c r="BR418" s="19"/>
      <c r="BS418" s="19"/>
      <c r="BT418" s="19"/>
      <c r="BU418" s="19"/>
      <c r="BV418" s="19"/>
      <c r="BW418" s="19"/>
      <c r="BX418" s="19"/>
      <c r="BY418" s="19"/>
      <c r="BZ418" s="19"/>
      <c r="CA418" s="19"/>
      <c r="CB418" s="19"/>
      <c r="CC418" s="19"/>
      <c r="CD418" s="19"/>
      <c r="CE418" s="19"/>
      <c r="CF418" s="19"/>
      <c r="CG418" s="19"/>
      <c r="CH418" s="19"/>
      <c r="CI418" s="19"/>
      <c r="CJ418" s="19"/>
      <c r="CK418" s="19"/>
      <c r="CL418" s="19"/>
      <c r="CM418" s="19"/>
      <c r="CN418" s="19"/>
      <c r="CO418" s="19"/>
      <c r="CP418" s="19"/>
      <c r="CQ418" s="19"/>
      <c r="CR418" s="19"/>
      <c r="CS418" s="19"/>
      <c r="CT418" s="19"/>
      <c r="CU418" s="19"/>
      <c r="CV418" s="19"/>
      <c r="CW418" s="19"/>
      <c r="CX418" s="19"/>
      <c r="CY418" s="19"/>
      <c r="CZ418" s="19"/>
      <c r="DA418" s="19"/>
      <c r="DB418" s="19"/>
      <c r="DC418" s="19"/>
      <c r="DD418" s="19"/>
      <c r="DE418" s="19"/>
    </row>
    <row r="419" spans="1:109" x14ac:dyDescent="0.3">
      <c r="A419" s="30"/>
      <c r="B419" s="31"/>
      <c r="C419" s="32"/>
      <c r="D419" s="32"/>
      <c r="E419" s="33"/>
      <c r="F419" s="34"/>
    </row>
    <row r="420" spans="1:109" x14ac:dyDescent="0.3">
      <c r="A420" s="30">
        <v>29</v>
      </c>
      <c r="B420" s="31" t="s">
        <v>206</v>
      </c>
      <c r="C420" s="32"/>
      <c r="D420" s="32"/>
      <c r="E420" s="33"/>
      <c r="F420" s="34"/>
    </row>
    <row r="421" spans="1:109" x14ac:dyDescent="0.3">
      <c r="A421" s="30"/>
      <c r="B421" s="31"/>
      <c r="C421" s="32"/>
      <c r="D421" s="32"/>
      <c r="E421" s="33"/>
      <c r="F421" s="34"/>
    </row>
    <row r="422" spans="1:109" x14ac:dyDescent="0.3">
      <c r="A422" s="30"/>
      <c r="B422" s="31" t="s">
        <v>47</v>
      </c>
      <c r="C422" s="32" t="s">
        <v>48</v>
      </c>
      <c r="D422" s="32"/>
      <c r="E422" s="33"/>
      <c r="F422" s="34"/>
    </row>
    <row r="423" spans="1:109" x14ac:dyDescent="0.3">
      <c r="A423" s="30"/>
      <c r="B423" s="31"/>
      <c r="C423" s="32"/>
      <c r="D423" s="32"/>
      <c r="E423" s="33"/>
      <c r="F423" s="34"/>
    </row>
    <row r="424" spans="1:109" x14ac:dyDescent="0.3">
      <c r="A424" s="30">
        <v>30</v>
      </c>
      <c r="B424" s="31" t="s">
        <v>207</v>
      </c>
      <c r="C424" s="32"/>
      <c r="D424" s="32"/>
      <c r="E424" s="33"/>
      <c r="F424" s="34"/>
    </row>
    <row r="425" spans="1:109" x14ac:dyDescent="0.3">
      <c r="A425" s="30"/>
      <c r="B425" s="31"/>
      <c r="C425" s="32"/>
      <c r="D425" s="32"/>
      <c r="E425" s="33"/>
      <c r="F425" s="34"/>
    </row>
    <row r="426" spans="1:109" x14ac:dyDescent="0.3">
      <c r="A426" s="30"/>
      <c r="B426" s="31" t="s">
        <v>47</v>
      </c>
      <c r="C426" s="32" t="s">
        <v>48</v>
      </c>
      <c r="D426" s="32"/>
      <c r="E426" s="33"/>
      <c r="F426" s="34"/>
    </row>
    <row r="427" spans="1:109" x14ac:dyDescent="0.3">
      <c r="A427" s="30"/>
      <c r="B427" s="31"/>
      <c r="C427" s="32"/>
      <c r="D427" s="32"/>
      <c r="E427" s="33"/>
      <c r="F427" s="34"/>
    </row>
    <row r="428" spans="1:109" s="6" customFormat="1" x14ac:dyDescent="0.3">
      <c r="A428" s="37"/>
      <c r="B428" s="36" t="s">
        <v>208</v>
      </c>
      <c r="C428" s="36"/>
      <c r="D428" s="36"/>
      <c r="E428" s="38"/>
      <c r="F428" s="3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19"/>
      <c r="AY428" s="19"/>
      <c r="AZ428" s="19"/>
      <c r="BA428" s="19"/>
      <c r="BB428" s="19"/>
      <c r="BC428" s="19"/>
      <c r="BD428" s="19"/>
      <c r="BE428" s="19"/>
      <c r="BF428" s="19"/>
      <c r="BG428" s="19"/>
      <c r="BH428" s="19"/>
      <c r="BI428" s="19"/>
      <c r="BJ428" s="19"/>
      <c r="BK428" s="19"/>
      <c r="BL428" s="19"/>
      <c r="BM428" s="19"/>
      <c r="BN428" s="19"/>
      <c r="BO428" s="19"/>
      <c r="BP428" s="19"/>
      <c r="BQ428" s="19"/>
      <c r="BR428" s="19"/>
      <c r="BS428" s="19"/>
      <c r="BT428" s="19"/>
      <c r="BU428" s="19"/>
      <c r="BV428" s="19"/>
      <c r="BW428" s="19"/>
      <c r="BX428" s="19"/>
      <c r="BY428" s="19"/>
      <c r="BZ428" s="19"/>
      <c r="CA428" s="19"/>
      <c r="CB428" s="19"/>
      <c r="CC428" s="19"/>
      <c r="CD428" s="19"/>
      <c r="CE428" s="19"/>
      <c r="CF428" s="19"/>
      <c r="CG428" s="19"/>
      <c r="CH428" s="19"/>
      <c r="CI428" s="19"/>
      <c r="CJ428" s="19"/>
      <c r="CK428" s="19"/>
      <c r="CL428" s="19"/>
      <c r="CM428" s="19"/>
      <c r="CN428" s="19"/>
      <c r="CO428" s="19"/>
      <c r="CP428" s="19"/>
      <c r="CQ428" s="19"/>
      <c r="CR428" s="19"/>
      <c r="CS428" s="19"/>
      <c r="CT428" s="19"/>
      <c r="CU428" s="19"/>
      <c r="CV428" s="19"/>
      <c r="CW428" s="19"/>
      <c r="CX428" s="19"/>
      <c r="CY428" s="19"/>
      <c r="CZ428" s="19"/>
      <c r="DA428" s="19"/>
      <c r="DB428" s="19"/>
      <c r="DC428" s="19"/>
      <c r="DD428" s="19"/>
      <c r="DE428" s="19"/>
    </row>
    <row r="429" spans="1:109" x14ac:dyDescent="0.3">
      <c r="A429" s="30"/>
      <c r="B429" s="31"/>
      <c r="C429" s="32"/>
      <c r="D429" s="32"/>
      <c r="E429" s="33"/>
      <c r="F429" s="34"/>
    </row>
    <row r="430" spans="1:109" ht="42" x14ac:dyDescent="0.3">
      <c r="A430" s="30">
        <v>31</v>
      </c>
      <c r="B430" s="31" t="s">
        <v>794</v>
      </c>
      <c r="C430" s="32" t="s">
        <v>48</v>
      </c>
      <c r="D430" s="32"/>
      <c r="E430" s="33"/>
      <c r="F430" s="34"/>
    </row>
    <row r="431" spans="1:109" x14ac:dyDescent="0.3">
      <c r="A431" s="30"/>
      <c r="B431" s="31"/>
      <c r="C431" s="32"/>
      <c r="D431" s="32"/>
      <c r="E431" s="33"/>
      <c r="F431" s="34"/>
    </row>
    <row r="432" spans="1:109" x14ac:dyDescent="0.3">
      <c r="A432" s="30">
        <v>32</v>
      </c>
      <c r="B432" s="31" t="s">
        <v>210</v>
      </c>
      <c r="C432" s="32"/>
      <c r="D432" s="32"/>
      <c r="E432" s="33"/>
      <c r="F432" s="34"/>
    </row>
    <row r="433" spans="1:109" x14ac:dyDescent="0.3">
      <c r="A433" s="30"/>
      <c r="B433" s="31"/>
      <c r="C433" s="32"/>
      <c r="D433" s="32"/>
      <c r="E433" s="33"/>
      <c r="F433" s="34"/>
    </row>
    <row r="434" spans="1:109" ht="69.599999999999994" x14ac:dyDescent="0.3">
      <c r="A434" s="30"/>
      <c r="B434" s="31" t="s">
        <v>793</v>
      </c>
      <c r="C434" s="32" t="s">
        <v>48</v>
      </c>
      <c r="D434" s="32"/>
      <c r="E434" s="33"/>
      <c r="F434" s="34"/>
    </row>
    <row r="435" spans="1:109" x14ac:dyDescent="0.3">
      <c r="A435" s="30"/>
      <c r="B435" s="31"/>
      <c r="C435" s="32"/>
      <c r="D435" s="32"/>
      <c r="E435" s="33"/>
      <c r="F435" s="34"/>
    </row>
    <row r="436" spans="1:109" x14ac:dyDescent="0.3">
      <c r="A436" s="30">
        <v>33</v>
      </c>
      <c r="B436" s="31" t="s">
        <v>212</v>
      </c>
      <c r="C436" s="32"/>
      <c r="D436" s="32"/>
      <c r="E436" s="33"/>
      <c r="F436" s="34"/>
    </row>
    <row r="437" spans="1:109" x14ac:dyDescent="0.3">
      <c r="A437" s="30"/>
      <c r="B437" s="31"/>
      <c r="C437" s="32"/>
      <c r="D437" s="32"/>
      <c r="E437" s="33"/>
      <c r="F437" s="34"/>
    </row>
    <row r="438" spans="1:109" s="6" customFormat="1" x14ac:dyDescent="0.3">
      <c r="A438" s="37"/>
      <c r="B438" s="36" t="s">
        <v>213</v>
      </c>
      <c r="C438" s="36"/>
      <c r="D438" s="36"/>
      <c r="E438" s="38"/>
      <c r="F438" s="3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c r="BA438" s="19"/>
      <c r="BB438" s="19"/>
      <c r="BC438" s="19"/>
      <c r="BD438" s="19"/>
      <c r="BE438" s="19"/>
      <c r="BF438" s="19"/>
      <c r="BG438" s="19"/>
      <c r="BH438" s="19"/>
      <c r="BI438" s="19"/>
      <c r="BJ438" s="19"/>
      <c r="BK438" s="19"/>
      <c r="BL438" s="19"/>
      <c r="BM438" s="19"/>
      <c r="BN438" s="19"/>
      <c r="BO438" s="19"/>
      <c r="BP438" s="19"/>
      <c r="BQ438" s="19"/>
      <c r="BR438" s="19"/>
      <c r="BS438" s="19"/>
      <c r="BT438" s="19"/>
      <c r="BU438" s="19"/>
      <c r="BV438" s="19"/>
      <c r="BW438" s="19"/>
      <c r="BX438" s="19"/>
      <c r="BY438" s="19"/>
      <c r="BZ438" s="19"/>
      <c r="CA438" s="19"/>
      <c r="CB438" s="19"/>
      <c r="CC438" s="19"/>
      <c r="CD438" s="19"/>
      <c r="CE438" s="19"/>
      <c r="CF438" s="19"/>
      <c r="CG438" s="19"/>
      <c r="CH438" s="19"/>
      <c r="CI438" s="19"/>
      <c r="CJ438" s="19"/>
      <c r="CK438" s="19"/>
      <c r="CL438" s="19"/>
      <c r="CM438" s="19"/>
      <c r="CN438" s="19"/>
      <c r="CO438" s="19"/>
      <c r="CP438" s="19"/>
      <c r="CQ438" s="19"/>
      <c r="CR438" s="19"/>
      <c r="CS438" s="19"/>
      <c r="CT438" s="19"/>
      <c r="CU438" s="19"/>
      <c r="CV438" s="19"/>
      <c r="CW438" s="19"/>
      <c r="CX438" s="19"/>
      <c r="CY438" s="19"/>
      <c r="CZ438" s="19"/>
      <c r="DA438" s="19"/>
      <c r="DB438" s="19"/>
      <c r="DC438" s="19"/>
      <c r="DD438" s="19"/>
      <c r="DE438" s="19"/>
    </row>
    <row r="439" spans="1:109" x14ac:dyDescent="0.3">
      <c r="A439" s="30"/>
      <c r="B439" s="31"/>
      <c r="C439" s="32"/>
      <c r="D439" s="32"/>
      <c r="E439" s="33"/>
      <c r="F439" s="34"/>
    </row>
    <row r="440" spans="1:109" ht="28.2" x14ac:dyDescent="0.3">
      <c r="A440" s="30"/>
      <c r="B440" s="31" t="s">
        <v>214</v>
      </c>
      <c r="C440" s="32"/>
      <c r="D440" s="32"/>
      <c r="E440" s="33"/>
      <c r="F440" s="34"/>
    </row>
    <row r="441" spans="1:109" x14ac:dyDescent="0.3">
      <c r="A441" s="30"/>
      <c r="B441" s="31"/>
      <c r="C441" s="32"/>
      <c r="D441" s="32"/>
      <c r="E441" s="33"/>
      <c r="F441" s="34"/>
    </row>
    <row r="442" spans="1:109" x14ac:dyDescent="0.3">
      <c r="A442" s="30"/>
      <c r="B442" s="31" t="s">
        <v>47</v>
      </c>
      <c r="C442" s="32" t="s">
        <v>48</v>
      </c>
      <c r="D442" s="32"/>
      <c r="E442" s="33"/>
      <c r="F442" s="34"/>
    </row>
    <row r="443" spans="1:109" x14ac:dyDescent="0.3">
      <c r="A443" s="30"/>
      <c r="B443" s="31"/>
      <c r="C443" s="32"/>
      <c r="D443" s="32"/>
      <c r="E443" s="33"/>
      <c r="F443" s="34"/>
    </row>
    <row r="444" spans="1:109" s="15" customFormat="1" x14ac:dyDescent="0.3">
      <c r="A444" s="25"/>
      <c r="B444" s="26" t="s">
        <v>215</v>
      </c>
      <c r="C444" s="27"/>
      <c r="D444" s="27"/>
      <c r="E444" s="28"/>
      <c r="F444" s="29"/>
    </row>
    <row r="445" spans="1:109" x14ac:dyDescent="0.3">
      <c r="A445" s="30"/>
      <c r="B445" s="31"/>
      <c r="C445" s="32"/>
      <c r="D445" s="32"/>
      <c r="E445" s="33"/>
      <c r="F445" s="34"/>
    </row>
    <row r="446" spans="1:109" ht="28.2" x14ac:dyDescent="0.3">
      <c r="A446" s="30"/>
      <c r="B446" s="31" t="s">
        <v>216</v>
      </c>
      <c r="C446" s="32"/>
      <c r="D446" s="32"/>
      <c r="E446" s="33"/>
      <c r="F446" s="34"/>
    </row>
    <row r="447" spans="1:109" x14ac:dyDescent="0.3">
      <c r="A447" s="30"/>
      <c r="B447" s="31"/>
      <c r="C447" s="32"/>
      <c r="D447" s="32"/>
      <c r="E447" s="33"/>
      <c r="F447" s="34"/>
    </row>
    <row r="448" spans="1:109" ht="55.8" x14ac:dyDescent="0.3">
      <c r="A448" s="30"/>
      <c r="B448" s="31" t="s">
        <v>217</v>
      </c>
      <c r="C448" s="32"/>
      <c r="D448" s="32"/>
      <c r="E448" s="33"/>
      <c r="F448" s="34"/>
    </row>
    <row r="449" spans="1:109" x14ac:dyDescent="0.3">
      <c r="A449" s="30"/>
      <c r="B449" s="31"/>
      <c r="C449" s="32"/>
      <c r="D449" s="32"/>
      <c r="E449" s="33"/>
      <c r="F449" s="34"/>
    </row>
    <row r="450" spans="1:109" s="6" customFormat="1" x14ac:dyDescent="0.3">
      <c r="A450" s="37"/>
      <c r="B450" s="36" t="s">
        <v>218</v>
      </c>
      <c r="C450" s="36"/>
      <c r="D450" s="36"/>
      <c r="E450" s="38"/>
      <c r="F450" s="3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c r="BD450" s="19"/>
      <c r="BE450" s="19"/>
      <c r="BF450" s="19"/>
      <c r="BG450" s="19"/>
      <c r="BH450" s="19"/>
      <c r="BI450" s="19"/>
      <c r="BJ450" s="19"/>
      <c r="BK450" s="19"/>
      <c r="BL450" s="19"/>
      <c r="BM450" s="19"/>
      <c r="BN450" s="19"/>
      <c r="BO450" s="19"/>
      <c r="BP450" s="19"/>
      <c r="BQ450" s="19"/>
      <c r="BR450" s="19"/>
      <c r="BS450" s="19"/>
      <c r="BT450" s="19"/>
      <c r="BU450" s="19"/>
      <c r="BV450" s="19"/>
      <c r="BW450" s="19"/>
      <c r="BX450" s="19"/>
      <c r="BY450" s="19"/>
      <c r="BZ450" s="19"/>
      <c r="CA450" s="19"/>
      <c r="CB450" s="19"/>
      <c r="CC450" s="19"/>
      <c r="CD450" s="19"/>
      <c r="CE450" s="19"/>
      <c r="CF450" s="19"/>
      <c r="CG450" s="19"/>
      <c r="CH450" s="19"/>
      <c r="CI450" s="19"/>
      <c r="CJ450" s="19"/>
      <c r="CK450" s="19"/>
      <c r="CL450" s="19"/>
      <c r="CM450" s="19"/>
      <c r="CN450" s="19"/>
      <c r="CO450" s="19"/>
      <c r="CP450" s="19"/>
      <c r="CQ450" s="19"/>
      <c r="CR450" s="19"/>
      <c r="CS450" s="19"/>
      <c r="CT450" s="19"/>
      <c r="CU450" s="19"/>
      <c r="CV450" s="19"/>
      <c r="CW450" s="19"/>
      <c r="CX450" s="19"/>
      <c r="CY450" s="19"/>
      <c r="CZ450" s="19"/>
      <c r="DA450" s="19"/>
      <c r="DB450" s="19"/>
      <c r="DC450" s="19"/>
      <c r="DD450" s="19"/>
      <c r="DE450" s="19"/>
    </row>
    <row r="451" spans="1:109" x14ac:dyDescent="0.3">
      <c r="A451" s="30"/>
      <c r="B451" s="31"/>
      <c r="C451" s="32"/>
      <c r="D451" s="32"/>
      <c r="E451" s="33"/>
      <c r="F451" s="34"/>
    </row>
    <row r="452" spans="1:109" ht="42" x14ac:dyDescent="0.3">
      <c r="A452" s="30">
        <v>34</v>
      </c>
      <c r="B452" s="31" t="s">
        <v>792</v>
      </c>
      <c r="C452" s="32" t="s">
        <v>48</v>
      </c>
      <c r="D452" s="32"/>
      <c r="E452" s="33"/>
      <c r="F452" s="34"/>
    </row>
    <row r="453" spans="1:109" x14ac:dyDescent="0.3">
      <c r="A453" s="30"/>
      <c r="B453" s="31"/>
      <c r="C453" s="32"/>
      <c r="D453" s="32"/>
      <c r="E453" s="33"/>
      <c r="F453" s="34"/>
    </row>
    <row r="454" spans="1:109" ht="42" x14ac:dyDescent="0.3">
      <c r="A454" s="30">
        <v>35</v>
      </c>
      <c r="B454" s="31" t="s">
        <v>791</v>
      </c>
      <c r="C454" s="32" t="s">
        <v>48</v>
      </c>
      <c r="D454" s="32"/>
      <c r="E454" s="33"/>
      <c r="F454" s="34"/>
    </row>
    <row r="455" spans="1:109" x14ac:dyDescent="0.3">
      <c r="A455" s="30"/>
      <c r="B455" s="31"/>
      <c r="C455" s="32"/>
      <c r="D455" s="32"/>
      <c r="E455" s="33"/>
      <c r="F455" s="34"/>
    </row>
    <row r="456" spans="1:109" s="6" customFormat="1" x14ac:dyDescent="0.3">
      <c r="A456" s="37"/>
      <c r="B456" s="36" t="s">
        <v>221</v>
      </c>
      <c r="C456" s="36"/>
      <c r="D456" s="36"/>
      <c r="E456" s="38"/>
      <c r="F456" s="3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c r="BD456" s="19"/>
      <c r="BE456" s="19"/>
      <c r="BF456" s="19"/>
      <c r="BG456" s="19"/>
      <c r="BH456" s="19"/>
      <c r="BI456" s="19"/>
      <c r="BJ456" s="19"/>
      <c r="BK456" s="19"/>
      <c r="BL456" s="19"/>
      <c r="BM456" s="19"/>
      <c r="BN456" s="19"/>
      <c r="BO456" s="19"/>
      <c r="BP456" s="19"/>
      <c r="BQ456" s="19"/>
      <c r="BR456" s="19"/>
      <c r="BS456" s="19"/>
      <c r="BT456" s="19"/>
      <c r="BU456" s="19"/>
      <c r="BV456" s="19"/>
      <c r="BW456" s="19"/>
      <c r="BX456" s="19"/>
      <c r="BY456" s="19"/>
      <c r="BZ456" s="19"/>
      <c r="CA456" s="19"/>
      <c r="CB456" s="19"/>
      <c r="CC456" s="19"/>
      <c r="CD456" s="19"/>
      <c r="CE456" s="19"/>
      <c r="CF456" s="19"/>
      <c r="CG456" s="19"/>
      <c r="CH456" s="19"/>
      <c r="CI456" s="19"/>
      <c r="CJ456" s="19"/>
      <c r="CK456" s="19"/>
      <c r="CL456" s="19"/>
      <c r="CM456" s="19"/>
      <c r="CN456" s="19"/>
      <c r="CO456" s="19"/>
      <c r="CP456" s="19"/>
      <c r="CQ456" s="19"/>
      <c r="CR456" s="19"/>
      <c r="CS456" s="19"/>
      <c r="CT456" s="19"/>
      <c r="CU456" s="19"/>
      <c r="CV456" s="19"/>
      <c r="CW456" s="19"/>
      <c r="CX456" s="19"/>
      <c r="CY456" s="19"/>
      <c r="CZ456" s="19"/>
      <c r="DA456" s="19"/>
      <c r="DB456" s="19"/>
      <c r="DC456" s="19"/>
      <c r="DD456" s="19"/>
      <c r="DE456" s="19"/>
    </row>
    <row r="457" spans="1:109" x14ac:dyDescent="0.3">
      <c r="A457" s="30"/>
      <c r="B457" s="31"/>
      <c r="C457" s="32"/>
      <c r="D457" s="32"/>
      <c r="E457" s="33"/>
      <c r="F457" s="34"/>
    </row>
    <row r="458" spans="1:109" ht="42" x14ac:dyDescent="0.3">
      <c r="A458" s="30">
        <v>36</v>
      </c>
      <c r="B458" s="31" t="s">
        <v>790</v>
      </c>
      <c r="C458" s="32" t="s">
        <v>48</v>
      </c>
      <c r="D458" s="32"/>
      <c r="E458" s="33"/>
      <c r="F458" s="34"/>
    </row>
    <row r="459" spans="1:109" x14ac:dyDescent="0.3">
      <c r="A459" s="30"/>
      <c r="B459" s="31"/>
      <c r="C459" s="32"/>
      <c r="D459" s="32"/>
      <c r="E459" s="33"/>
      <c r="F459" s="34"/>
    </row>
    <row r="460" spans="1:109" x14ac:dyDescent="0.3">
      <c r="A460" s="30">
        <v>37</v>
      </c>
      <c r="B460" s="31" t="s">
        <v>223</v>
      </c>
      <c r="C460" s="32"/>
      <c r="D460" s="32"/>
      <c r="E460" s="33"/>
      <c r="F460" s="34"/>
    </row>
    <row r="461" spans="1:109" x14ac:dyDescent="0.3">
      <c r="A461" s="30"/>
      <c r="B461" s="31"/>
      <c r="C461" s="32"/>
      <c r="D461" s="32"/>
      <c r="E461" s="33"/>
      <c r="F461" s="34"/>
    </row>
    <row r="462" spans="1:109" x14ac:dyDescent="0.3">
      <c r="A462" s="30">
        <v>38</v>
      </c>
      <c r="B462" s="31" t="s">
        <v>224</v>
      </c>
      <c r="C462" s="32"/>
      <c r="D462" s="32"/>
      <c r="E462" s="33"/>
      <c r="F462" s="34"/>
    </row>
    <row r="463" spans="1:109" x14ac:dyDescent="0.3">
      <c r="A463" s="30"/>
      <c r="B463" s="31"/>
      <c r="C463" s="32"/>
      <c r="D463" s="32"/>
      <c r="E463" s="33"/>
      <c r="F463" s="34"/>
    </row>
    <row r="464" spans="1:109" x14ac:dyDescent="0.3">
      <c r="A464" s="30"/>
      <c r="B464" s="31" t="s">
        <v>47</v>
      </c>
      <c r="C464" s="32" t="s">
        <v>48</v>
      </c>
      <c r="D464" s="32"/>
      <c r="E464" s="33"/>
      <c r="F464" s="34"/>
    </row>
    <row r="465" spans="1:109" x14ac:dyDescent="0.3">
      <c r="A465" s="30"/>
      <c r="B465" s="31"/>
      <c r="C465" s="32"/>
      <c r="D465" s="32"/>
      <c r="E465" s="33"/>
      <c r="F465" s="34"/>
    </row>
    <row r="466" spans="1:109" ht="42" x14ac:dyDescent="0.3">
      <c r="A466" s="30">
        <v>39</v>
      </c>
      <c r="B466" s="31" t="s">
        <v>789</v>
      </c>
      <c r="C466" s="32" t="s">
        <v>48</v>
      </c>
      <c r="D466" s="32"/>
      <c r="E466" s="33"/>
      <c r="F466" s="34"/>
    </row>
    <row r="467" spans="1:109" x14ac:dyDescent="0.3">
      <c r="A467" s="30"/>
      <c r="B467" s="31"/>
      <c r="C467" s="32"/>
      <c r="D467" s="32"/>
      <c r="E467" s="33"/>
      <c r="F467" s="34"/>
    </row>
    <row r="468" spans="1:109" s="6" customFormat="1" x14ac:dyDescent="0.3">
      <c r="A468" s="37"/>
      <c r="B468" s="36" t="s">
        <v>226</v>
      </c>
      <c r="C468" s="36"/>
      <c r="D468" s="36"/>
      <c r="E468" s="38"/>
      <c r="F468" s="3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c r="AV468" s="19"/>
      <c r="AW468" s="19"/>
      <c r="AX468" s="19"/>
      <c r="AY468" s="19"/>
      <c r="AZ468" s="19"/>
      <c r="BA468" s="19"/>
      <c r="BB468" s="19"/>
      <c r="BC468" s="19"/>
      <c r="BD468" s="19"/>
      <c r="BE468" s="19"/>
      <c r="BF468" s="19"/>
      <c r="BG468" s="19"/>
      <c r="BH468" s="19"/>
      <c r="BI468" s="19"/>
      <c r="BJ468" s="19"/>
      <c r="BK468" s="19"/>
      <c r="BL468" s="19"/>
      <c r="BM468" s="19"/>
      <c r="BN468" s="19"/>
      <c r="BO468" s="19"/>
      <c r="BP468" s="19"/>
      <c r="BQ468" s="19"/>
      <c r="BR468" s="19"/>
      <c r="BS468" s="19"/>
      <c r="BT468" s="19"/>
      <c r="BU468" s="19"/>
      <c r="BV468" s="19"/>
      <c r="BW468" s="19"/>
      <c r="BX468" s="19"/>
      <c r="BY468" s="19"/>
      <c r="BZ468" s="19"/>
      <c r="CA468" s="19"/>
      <c r="CB468" s="19"/>
      <c r="CC468" s="19"/>
      <c r="CD468" s="19"/>
      <c r="CE468" s="19"/>
      <c r="CF468" s="19"/>
      <c r="CG468" s="19"/>
      <c r="CH468" s="19"/>
      <c r="CI468" s="19"/>
      <c r="CJ468" s="19"/>
      <c r="CK468" s="19"/>
      <c r="CL468" s="19"/>
      <c r="CM468" s="19"/>
      <c r="CN468" s="19"/>
      <c r="CO468" s="19"/>
      <c r="CP468" s="19"/>
      <c r="CQ468" s="19"/>
      <c r="CR468" s="19"/>
      <c r="CS468" s="19"/>
      <c r="CT468" s="19"/>
      <c r="CU468" s="19"/>
      <c r="CV468" s="19"/>
      <c r="CW468" s="19"/>
      <c r="CX468" s="19"/>
      <c r="CY468" s="19"/>
      <c r="CZ468" s="19"/>
      <c r="DA468" s="19"/>
      <c r="DB468" s="19"/>
      <c r="DC468" s="19"/>
      <c r="DD468" s="19"/>
      <c r="DE468" s="19"/>
    </row>
    <row r="469" spans="1:109" x14ac:dyDescent="0.3">
      <c r="A469" s="30"/>
      <c r="B469" s="31"/>
      <c r="C469" s="32"/>
      <c r="D469" s="32"/>
      <c r="E469" s="33"/>
      <c r="F469" s="34"/>
    </row>
    <row r="470" spans="1:109" ht="42" x14ac:dyDescent="0.3">
      <c r="A470" s="30">
        <v>40</v>
      </c>
      <c r="B470" s="31" t="s">
        <v>788</v>
      </c>
      <c r="C470" s="32" t="s">
        <v>48</v>
      </c>
      <c r="D470" s="32"/>
      <c r="E470" s="33"/>
      <c r="F470" s="34"/>
    </row>
    <row r="471" spans="1:109" x14ac:dyDescent="0.3">
      <c r="A471" s="30"/>
      <c r="B471" s="31"/>
      <c r="C471" s="32"/>
      <c r="D471" s="32"/>
      <c r="E471" s="33"/>
      <c r="F471" s="34"/>
    </row>
    <row r="472" spans="1:109" ht="42" x14ac:dyDescent="0.3">
      <c r="A472" s="30">
        <v>41</v>
      </c>
      <c r="B472" s="31" t="s">
        <v>787</v>
      </c>
      <c r="C472" s="32" t="s">
        <v>48</v>
      </c>
      <c r="D472" s="32"/>
      <c r="E472" s="33"/>
      <c r="F472" s="34"/>
    </row>
    <row r="473" spans="1:109" x14ac:dyDescent="0.3">
      <c r="A473" s="30"/>
      <c r="B473" s="31"/>
      <c r="C473" s="32"/>
      <c r="D473" s="32"/>
      <c r="E473" s="33"/>
      <c r="F473" s="34"/>
    </row>
    <row r="474" spans="1:109" ht="42" x14ac:dyDescent="0.3">
      <c r="A474" s="30">
        <v>42</v>
      </c>
      <c r="B474" s="31" t="s">
        <v>786</v>
      </c>
      <c r="C474" s="32" t="s">
        <v>48</v>
      </c>
      <c r="D474" s="32"/>
      <c r="E474" s="33"/>
      <c r="F474" s="34"/>
    </row>
    <row r="475" spans="1:109" x14ac:dyDescent="0.3">
      <c r="A475" s="30"/>
      <c r="B475" s="31"/>
      <c r="C475" s="32"/>
      <c r="D475" s="32"/>
      <c r="E475" s="33"/>
      <c r="F475" s="34"/>
    </row>
    <row r="476" spans="1:109" s="6" customFormat="1" x14ac:dyDescent="0.3">
      <c r="A476" s="37"/>
      <c r="B476" s="36" t="s">
        <v>230</v>
      </c>
      <c r="C476" s="36"/>
      <c r="D476" s="36"/>
      <c r="E476" s="38"/>
      <c r="F476" s="3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c r="AW476" s="19"/>
      <c r="AX476" s="19"/>
      <c r="AY476" s="19"/>
      <c r="AZ476" s="19"/>
      <c r="BA476" s="19"/>
      <c r="BB476" s="19"/>
      <c r="BC476" s="19"/>
      <c r="BD476" s="19"/>
      <c r="BE476" s="19"/>
      <c r="BF476" s="19"/>
      <c r="BG476" s="19"/>
      <c r="BH476" s="19"/>
      <c r="BI476" s="19"/>
      <c r="BJ476" s="19"/>
      <c r="BK476" s="19"/>
      <c r="BL476" s="19"/>
      <c r="BM476" s="19"/>
      <c r="BN476" s="19"/>
      <c r="BO476" s="19"/>
      <c r="BP476" s="19"/>
      <c r="BQ476" s="19"/>
      <c r="BR476" s="19"/>
      <c r="BS476" s="19"/>
      <c r="BT476" s="19"/>
      <c r="BU476" s="19"/>
      <c r="BV476" s="19"/>
      <c r="BW476" s="19"/>
      <c r="BX476" s="19"/>
      <c r="BY476" s="19"/>
      <c r="BZ476" s="19"/>
      <c r="CA476" s="19"/>
      <c r="CB476" s="19"/>
      <c r="CC476" s="19"/>
      <c r="CD476" s="19"/>
      <c r="CE476" s="19"/>
      <c r="CF476" s="19"/>
      <c r="CG476" s="19"/>
      <c r="CH476" s="19"/>
      <c r="CI476" s="19"/>
      <c r="CJ476" s="19"/>
      <c r="CK476" s="19"/>
      <c r="CL476" s="19"/>
      <c r="CM476" s="19"/>
      <c r="CN476" s="19"/>
      <c r="CO476" s="19"/>
      <c r="CP476" s="19"/>
      <c r="CQ476" s="19"/>
      <c r="CR476" s="19"/>
      <c r="CS476" s="19"/>
      <c r="CT476" s="19"/>
      <c r="CU476" s="19"/>
      <c r="CV476" s="19"/>
      <c r="CW476" s="19"/>
      <c r="CX476" s="19"/>
      <c r="CY476" s="19"/>
      <c r="CZ476" s="19"/>
      <c r="DA476" s="19"/>
      <c r="DB476" s="19"/>
      <c r="DC476" s="19"/>
      <c r="DD476" s="19"/>
      <c r="DE476" s="19"/>
    </row>
    <row r="477" spans="1:109" x14ac:dyDescent="0.3">
      <c r="A477" s="30"/>
      <c r="B477" s="31"/>
      <c r="C477" s="32"/>
      <c r="D477" s="32"/>
      <c r="E477" s="33"/>
      <c r="F477" s="34"/>
    </row>
    <row r="478" spans="1:109" ht="42" x14ac:dyDescent="0.3">
      <c r="A478" s="30">
        <v>43</v>
      </c>
      <c r="B478" s="31" t="s">
        <v>785</v>
      </c>
      <c r="C478" s="32" t="s">
        <v>48</v>
      </c>
      <c r="D478" s="32"/>
      <c r="E478" s="33"/>
      <c r="F478" s="34"/>
    </row>
    <row r="479" spans="1:109" x14ac:dyDescent="0.3">
      <c r="A479" s="30"/>
      <c r="B479" s="31"/>
      <c r="C479" s="32"/>
      <c r="D479" s="32"/>
      <c r="E479" s="33"/>
      <c r="F479" s="34"/>
    </row>
    <row r="480" spans="1:109" s="5" customFormat="1" x14ac:dyDescent="0.3">
      <c r="A480" s="40">
        <v>44</v>
      </c>
      <c r="B480" s="31" t="s">
        <v>232</v>
      </c>
      <c r="C480" s="31" t="s">
        <v>48</v>
      </c>
      <c r="D480" s="31"/>
      <c r="E480" s="41"/>
      <c r="F480" s="42"/>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20"/>
      <c r="AX480" s="20"/>
      <c r="AY480" s="20"/>
      <c r="AZ480" s="20"/>
      <c r="BA480" s="20"/>
      <c r="BB480" s="20"/>
      <c r="BC480" s="20"/>
      <c r="BD480" s="20"/>
      <c r="BE480" s="20"/>
      <c r="BF480" s="20"/>
      <c r="BG480" s="20"/>
      <c r="BH480" s="20"/>
      <c r="BI480" s="20"/>
      <c r="BJ480" s="20"/>
      <c r="BK480" s="20"/>
      <c r="BL480" s="20"/>
      <c r="BM480" s="20"/>
      <c r="BN480" s="20"/>
      <c r="BO480" s="20"/>
      <c r="BP480" s="20"/>
      <c r="BQ480" s="20"/>
      <c r="BR480" s="20"/>
      <c r="BS480" s="20"/>
      <c r="BT480" s="20"/>
      <c r="BU480" s="20"/>
      <c r="BV480" s="20"/>
      <c r="BW480" s="20"/>
      <c r="BX480" s="20"/>
      <c r="BY480" s="20"/>
      <c r="BZ480" s="20"/>
      <c r="CA480" s="20"/>
      <c r="CB480" s="20"/>
      <c r="CC480" s="20"/>
      <c r="CD480" s="20"/>
      <c r="CE480" s="20"/>
      <c r="CF480" s="20"/>
      <c r="CG480" s="20"/>
      <c r="CH480" s="20"/>
      <c r="CI480" s="20"/>
      <c r="CJ480" s="20"/>
      <c r="CK480" s="20"/>
      <c r="CL480" s="20"/>
      <c r="CM480" s="20"/>
      <c r="CN480" s="20"/>
      <c r="CO480" s="20"/>
      <c r="CP480" s="20"/>
      <c r="CQ480" s="20"/>
      <c r="CR480" s="20"/>
      <c r="CS480" s="20"/>
      <c r="CT480" s="20"/>
      <c r="CU480" s="20"/>
      <c r="CV480" s="20"/>
      <c r="CW480" s="20"/>
      <c r="CX480" s="20"/>
      <c r="CY480" s="20"/>
      <c r="CZ480" s="20"/>
      <c r="DA480" s="20"/>
      <c r="DB480" s="20"/>
      <c r="DC480" s="20"/>
      <c r="DD480" s="20"/>
      <c r="DE480" s="20"/>
    </row>
    <row r="481" spans="1:109" x14ac:dyDescent="0.3">
      <c r="A481" s="30"/>
      <c r="B481" s="31"/>
      <c r="C481" s="32"/>
      <c r="D481" s="32"/>
      <c r="E481" s="33"/>
      <c r="F481" s="34"/>
    </row>
    <row r="482" spans="1:109" ht="42" x14ac:dyDescent="0.3">
      <c r="A482" s="30">
        <v>45</v>
      </c>
      <c r="B482" s="31" t="s">
        <v>784</v>
      </c>
      <c r="C482" s="32" t="s">
        <v>48</v>
      </c>
      <c r="D482" s="32"/>
      <c r="E482" s="33"/>
      <c r="F482" s="34"/>
    </row>
    <row r="483" spans="1:109" x14ac:dyDescent="0.3">
      <c r="A483" s="30"/>
      <c r="B483" s="31"/>
      <c r="C483" s="32"/>
      <c r="D483" s="32"/>
      <c r="E483" s="33"/>
      <c r="F483" s="34"/>
    </row>
    <row r="484" spans="1:109" ht="42" x14ac:dyDescent="0.3">
      <c r="A484" s="30">
        <v>46</v>
      </c>
      <c r="B484" s="31" t="s">
        <v>783</v>
      </c>
      <c r="C484" s="32" t="s">
        <v>48</v>
      </c>
      <c r="D484" s="32"/>
      <c r="E484" s="33"/>
      <c r="F484" s="34"/>
    </row>
    <row r="485" spans="1:109" x14ac:dyDescent="0.3">
      <c r="A485" s="30"/>
      <c r="B485" s="31"/>
      <c r="C485" s="32"/>
      <c r="D485" s="32"/>
      <c r="E485" s="33"/>
      <c r="F485" s="34"/>
    </row>
    <row r="486" spans="1:109" ht="42" x14ac:dyDescent="0.3">
      <c r="A486" s="30">
        <v>47</v>
      </c>
      <c r="B486" s="31" t="s">
        <v>782</v>
      </c>
      <c r="C486" s="32" t="s">
        <v>48</v>
      </c>
      <c r="D486" s="32"/>
      <c r="E486" s="33"/>
      <c r="F486" s="34"/>
    </row>
    <row r="487" spans="1:109" x14ac:dyDescent="0.3">
      <c r="A487" s="30"/>
      <c r="B487" s="31"/>
      <c r="C487" s="32"/>
      <c r="D487" s="32"/>
      <c r="E487" s="33"/>
      <c r="F487" s="34"/>
    </row>
    <row r="488" spans="1:109" s="6" customFormat="1" x14ac:dyDescent="0.3">
      <c r="A488" s="37"/>
      <c r="B488" s="36" t="s">
        <v>236</v>
      </c>
      <c r="C488" s="36"/>
      <c r="D488" s="36"/>
      <c r="E488" s="38"/>
      <c r="F488" s="3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c r="AV488" s="19"/>
      <c r="AW488" s="19"/>
      <c r="AX488" s="19"/>
      <c r="AY488" s="19"/>
      <c r="AZ488" s="19"/>
      <c r="BA488" s="19"/>
      <c r="BB488" s="19"/>
      <c r="BC488" s="19"/>
      <c r="BD488" s="19"/>
      <c r="BE488" s="19"/>
      <c r="BF488" s="19"/>
      <c r="BG488" s="19"/>
      <c r="BH488" s="19"/>
      <c r="BI488" s="19"/>
      <c r="BJ488" s="19"/>
      <c r="BK488" s="19"/>
      <c r="BL488" s="19"/>
      <c r="BM488" s="19"/>
      <c r="BN488" s="19"/>
      <c r="BO488" s="19"/>
      <c r="BP488" s="19"/>
      <c r="BQ488" s="19"/>
      <c r="BR488" s="19"/>
      <c r="BS488" s="19"/>
      <c r="BT488" s="19"/>
      <c r="BU488" s="19"/>
      <c r="BV488" s="19"/>
      <c r="BW488" s="19"/>
      <c r="BX488" s="19"/>
      <c r="BY488" s="19"/>
      <c r="BZ488" s="19"/>
      <c r="CA488" s="19"/>
      <c r="CB488" s="19"/>
      <c r="CC488" s="19"/>
      <c r="CD488" s="19"/>
      <c r="CE488" s="19"/>
      <c r="CF488" s="19"/>
      <c r="CG488" s="19"/>
      <c r="CH488" s="19"/>
      <c r="CI488" s="19"/>
      <c r="CJ488" s="19"/>
      <c r="CK488" s="19"/>
      <c r="CL488" s="19"/>
      <c r="CM488" s="19"/>
      <c r="CN488" s="19"/>
      <c r="CO488" s="19"/>
      <c r="CP488" s="19"/>
      <c r="CQ488" s="19"/>
      <c r="CR488" s="19"/>
      <c r="CS488" s="19"/>
      <c r="CT488" s="19"/>
      <c r="CU488" s="19"/>
      <c r="CV488" s="19"/>
      <c r="CW488" s="19"/>
      <c r="CX488" s="19"/>
      <c r="CY488" s="19"/>
      <c r="CZ488" s="19"/>
      <c r="DA488" s="19"/>
      <c r="DB488" s="19"/>
      <c r="DC488" s="19"/>
      <c r="DD488" s="19"/>
      <c r="DE488" s="19"/>
    </row>
    <row r="489" spans="1:109" x14ac:dyDescent="0.3">
      <c r="A489" s="30"/>
      <c r="B489" s="31"/>
      <c r="C489" s="32"/>
      <c r="D489" s="32"/>
      <c r="E489" s="33"/>
      <c r="F489" s="34"/>
    </row>
    <row r="490" spans="1:109" ht="42" x14ac:dyDescent="0.3">
      <c r="A490" s="30">
        <v>48</v>
      </c>
      <c r="B490" s="31" t="s">
        <v>781</v>
      </c>
      <c r="C490" s="32"/>
      <c r="D490" s="32"/>
      <c r="E490" s="33"/>
      <c r="F490" s="34"/>
    </row>
    <row r="491" spans="1:109" x14ac:dyDescent="0.3">
      <c r="A491" s="30"/>
      <c r="B491" s="31"/>
      <c r="C491" s="32"/>
      <c r="D491" s="32"/>
      <c r="E491" s="33"/>
      <c r="F491" s="34"/>
    </row>
    <row r="492" spans="1:109" ht="42" x14ac:dyDescent="0.3">
      <c r="A492" s="30">
        <v>49</v>
      </c>
      <c r="B492" s="31" t="s">
        <v>780</v>
      </c>
      <c r="C492" s="32" t="s">
        <v>48</v>
      </c>
      <c r="D492" s="32"/>
      <c r="E492" s="33"/>
      <c r="F492" s="34"/>
    </row>
    <row r="493" spans="1:109" x14ac:dyDescent="0.3">
      <c r="A493" s="30"/>
      <c r="B493" s="31"/>
      <c r="C493" s="32"/>
      <c r="D493" s="32"/>
      <c r="E493" s="33"/>
      <c r="F493" s="34"/>
    </row>
    <row r="494" spans="1:109" ht="42" x14ac:dyDescent="0.3">
      <c r="A494" s="30">
        <v>50</v>
      </c>
      <c r="B494" s="31" t="s">
        <v>779</v>
      </c>
      <c r="C494" s="32" t="s">
        <v>48</v>
      </c>
      <c r="D494" s="32"/>
      <c r="E494" s="33"/>
      <c r="F494" s="34"/>
    </row>
    <row r="495" spans="1:109" x14ac:dyDescent="0.3">
      <c r="A495" s="30"/>
      <c r="B495" s="31"/>
      <c r="C495" s="32"/>
      <c r="D495" s="32"/>
      <c r="E495" s="33"/>
      <c r="F495" s="34"/>
    </row>
    <row r="496" spans="1:109" s="6" customFormat="1" x14ac:dyDescent="0.3">
      <c r="A496" s="37"/>
      <c r="B496" s="36" t="s">
        <v>240</v>
      </c>
      <c r="C496" s="36"/>
      <c r="D496" s="36"/>
      <c r="E496" s="38"/>
      <c r="F496" s="3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s="19"/>
      <c r="AW496" s="19"/>
      <c r="AX496" s="19"/>
      <c r="AY496" s="19"/>
      <c r="AZ496" s="19"/>
      <c r="BA496" s="19"/>
      <c r="BB496" s="19"/>
      <c r="BC496" s="19"/>
      <c r="BD496" s="19"/>
      <c r="BE496" s="19"/>
      <c r="BF496" s="19"/>
      <c r="BG496" s="19"/>
      <c r="BH496" s="19"/>
      <c r="BI496" s="19"/>
      <c r="BJ496" s="19"/>
      <c r="BK496" s="19"/>
      <c r="BL496" s="19"/>
      <c r="BM496" s="19"/>
      <c r="BN496" s="19"/>
      <c r="BO496" s="19"/>
      <c r="BP496" s="19"/>
      <c r="BQ496" s="19"/>
      <c r="BR496" s="19"/>
      <c r="BS496" s="19"/>
      <c r="BT496" s="19"/>
      <c r="BU496" s="19"/>
      <c r="BV496" s="19"/>
      <c r="BW496" s="19"/>
      <c r="BX496" s="19"/>
      <c r="BY496" s="19"/>
      <c r="BZ496" s="19"/>
      <c r="CA496" s="19"/>
      <c r="CB496" s="19"/>
      <c r="CC496" s="19"/>
      <c r="CD496" s="19"/>
      <c r="CE496" s="19"/>
      <c r="CF496" s="19"/>
      <c r="CG496" s="19"/>
      <c r="CH496" s="19"/>
      <c r="CI496" s="19"/>
      <c r="CJ496" s="19"/>
      <c r="CK496" s="19"/>
      <c r="CL496" s="19"/>
      <c r="CM496" s="19"/>
      <c r="CN496" s="19"/>
      <c r="CO496" s="19"/>
      <c r="CP496" s="19"/>
      <c r="CQ496" s="19"/>
      <c r="CR496" s="19"/>
      <c r="CS496" s="19"/>
      <c r="CT496" s="19"/>
      <c r="CU496" s="19"/>
      <c r="CV496" s="19"/>
      <c r="CW496" s="19"/>
      <c r="CX496" s="19"/>
      <c r="CY496" s="19"/>
      <c r="CZ496" s="19"/>
      <c r="DA496" s="19"/>
      <c r="DB496" s="19"/>
      <c r="DC496" s="19"/>
      <c r="DD496" s="19"/>
      <c r="DE496" s="19"/>
    </row>
    <row r="497" spans="1:109" x14ac:dyDescent="0.3">
      <c r="A497" s="30"/>
      <c r="B497" s="31"/>
      <c r="C497" s="32"/>
      <c r="D497" s="32"/>
      <c r="E497" s="33"/>
      <c r="F497" s="34"/>
    </row>
    <row r="498" spans="1:109" ht="42" x14ac:dyDescent="0.3">
      <c r="A498" s="30">
        <v>51</v>
      </c>
      <c r="B498" s="31" t="s">
        <v>778</v>
      </c>
      <c r="C498" s="32" t="s">
        <v>48</v>
      </c>
      <c r="D498" s="32"/>
      <c r="E498" s="33"/>
      <c r="F498" s="34"/>
    </row>
    <row r="499" spans="1:109" x14ac:dyDescent="0.3">
      <c r="A499" s="30"/>
      <c r="B499" s="31"/>
      <c r="C499" s="32"/>
      <c r="D499" s="32"/>
      <c r="E499" s="33"/>
      <c r="F499" s="34"/>
    </row>
    <row r="500" spans="1:109" ht="42" x14ac:dyDescent="0.3">
      <c r="A500" s="30">
        <v>52</v>
      </c>
      <c r="B500" s="31" t="s">
        <v>777</v>
      </c>
      <c r="C500" s="32" t="s">
        <v>48</v>
      </c>
      <c r="D500" s="32"/>
      <c r="E500" s="33"/>
      <c r="F500" s="34"/>
    </row>
    <row r="501" spans="1:109" x14ac:dyDescent="0.3">
      <c r="A501" s="30"/>
      <c r="B501" s="31"/>
      <c r="C501" s="32"/>
      <c r="D501" s="32"/>
      <c r="E501" s="33"/>
      <c r="F501" s="34"/>
    </row>
    <row r="502" spans="1:109" ht="42" x14ac:dyDescent="0.3">
      <c r="A502" s="30">
        <v>53</v>
      </c>
      <c r="B502" s="31" t="s">
        <v>776</v>
      </c>
      <c r="C502" s="32" t="s">
        <v>48</v>
      </c>
      <c r="D502" s="32"/>
      <c r="E502" s="33"/>
      <c r="F502" s="34"/>
    </row>
    <row r="503" spans="1:109" x14ac:dyDescent="0.3">
      <c r="A503" s="30"/>
      <c r="B503" s="31"/>
      <c r="C503" s="32"/>
      <c r="D503" s="32"/>
      <c r="E503" s="33"/>
      <c r="F503" s="34"/>
    </row>
    <row r="504" spans="1:109" ht="42" x14ac:dyDescent="0.3">
      <c r="A504" s="30">
        <v>54</v>
      </c>
      <c r="B504" s="31" t="s">
        <v>775</v>
      </c>
      <c r="C504" s="32" t="s">
        <v>48</v>
      </c>
      <c r="D504" s="32"/>
      <c r="E504" s="33"/>
      <c r="F504" s="34"/>
    </row>
    <row r="505" spans="1:109" x14ac:dyDescent="0.3">
      <c r="A505" s="30"/>
      <c r="B505" s="31"/>
      <c r="C505" s="32"/>
      <c r="D505" s="32"/>
      <c r="E505" s="33"/>
      <c r="F505" s="34"/>
    </row>
    <row r="506" spans="1:109" s="6" customFormat="1" x14ac:dyDescent="0.3">
      <c r="A506" s="37"/>
      <c r="B506" s="36" t="s">
        <v>245</v>
      </c>
      <c r="C506" s="36"/>
      <c r="D506" s="36"/>
      <c r="E506" s="38"/>
      <c r="F506" s="3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c r="BC506" s="19"/>
      <c r="BD506" s="19"/>
      <c r="BE506" s="19"/>
      <c r="BF506" s="19"/>
      <c r="BG506" s="19"/>
      <c r="BH506" s="19"/>
      <c r="BI506" s="19"/>
      <c r="BJ506" s="19"/>
      <c r="BK506" s="19"/>
      <c r="BL506" s="19"/>
      <c r="BM506" s="19"/>
      <c r="BN506" s="19"/>
      <c r="BO506" s="19"/>
      <c r="BP506" s="19"/>
      <c r="BQ506" s="19"/>
      <c r="BR506" s="19"/>
      <c r="BS506" s="19"/>
      <c r="BT506" s="19"/>
      <c r="BU506" s="19"/>
      <c r="BV506" s="19"/>
      <c r="BW506" s="19"/>
      <c r="BX506" s="19"/>
      <c r="BY506" s="19"/>
      <c r="BZ506" s="19"/>
      <c r="CA506" s="19"/>
      <c r="CB506" s="19"/>
      <c r="CC506" s="19"/>
      <c r="CD506" s="19"/>
      <c r="CE506" s="19"/>
      <c r="CF506" s="19"/>
      <c r="CG506" s="19"/>
      <c r="CH506" s="19"/>
      <c r="CI506" s="19"/>
      <c r="CJ506" s="19"/>
      <c r="CK506" s="19"/>
      <c r="CL506" s="19"/>
      <c r="CM506" s="19"/>
      <c r="CN506" s="19"/>
      <c r="CO506" s="19"/>
      <c r="CP506" s="19"/>
      <c r="CQ506" s="19"/>
      <c r="CR506" s="19"/>
      <c r="CS506" s="19"/>
      <c r="CT506" s="19"/>
      <c r="CU506" s="19"/>
      <c r="CV506" s="19"/>
      <c r="CW506" s="19"/>
      <c r="CX506" s="19"/>
      <c r="CY506" s="19"/>
      <c r="CZ506" s="19"/>
      <c r="DA506" s="19"/>
      <c r="DB506" s="19"/>
      <c r="DC506" s="19"/>
      <c r="DD506" s="19"/>
      <c r="DE506" s="19"/>
    </row>
    <row r="507" spans="1:109" x14ac:dyDescent="0.3">
      <c r="A507" s="30"/>
      <c r="B507" s="31"/>
      <c r="C507" s="32"/>
      <c r="D507" s="32"/>
      <c r="E507" s="33"/>
      <c r="F507" s="34"/>
    </row>
    <row r="508" spans="1:109" ht="42" x14ac:dyDescent="0.3">
      <c r="A508" s="30">
        <v>55</v>
      </c>
      <c r="B508" s="31" t="s">
        <v>774</v>
      </c>
      <c r="C508" s="32" t="s">
        <v>48</v>
      </c>
      <c r="D508" s="32"/>
      <c r="E508" s="33"/>
      <c r="F508" s="34"/>
    </row>
    <row r="509" spans="1:109" x14ac:dyDescent="0.3">
      <c r="A509" s="30"/>
      <c r="B509" s="31"/>
      <c r="C509" s="32"/>
      <c r="D509" s="32"/>
      <c r="E509" s="33"/>
      <c r="F509" s="34"/>
    </row>
    <row r="510" spans="1:109" s="6" customFormat="1" x14ac:dyDescent="0.3">
      <c r="A510" s="37"/>
      <c r="B510" s="36" t="s">
        <v>247</v>
      </c>
      <c r="C510" s="36"/>
      <c r="D510" s="36"/>
      <c r="E510" s="38"/>
      <c r="F510" s="3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9"/>
      <c r="BF510" s="19"/>
      <c r="BG510" s="19"/>
      <c r="BH510" s="19"/>
      <c r="BI510" s="19"/>
      <c r="BJ510" s="19"/>
      <c r="BK510" s="19"/>
      <c r="BL510" s="19"/>
      <c r="BM510" s="19"/>
      <c r="BN510" s="19"/>
      <c r="BO510" s="19"/>
      <c r="BP510" s="19"/>
      <c r="BQ510" s="19"/>
      <c r="BR510" s="19"/>
      <c r="BS510" s="19"/>
      <c r="BT510" s="19"/>
      <c r="BU510" s="19"/>
      <c r="BV510" s="19"/>
      <c r="BW510" s="19"/>
      <c r="BX510" s="19"/>
      <c r="BY510" s="19"/>
      <c r="BZ510" s="19"/>
      <c r="CA510" s="19"/>
      <c r="CB510" s="19"/>
      <c r="CC510" s="19"/>
      <c r="CD510" s="19"/>
      <c r="CE510" s="19"/>
      <c r="CF510" s="19"/>
      <c r="CG510" s="19"/>
      <c r="CH510" s="19"/>
      <c r="CI510" s="19"/>
      <c r="CJ510" s="19"/>
      <c r="CK510" s="19"/>
      <c r="CL510" s="19"/>
      <c r="CM510" s="19"/>
      <c r="CN510" s="19"/>
      <c r="CO510" s="19"/>
      <c r="CP510" s="19"/>
      <c r="CQ510" s="19"/>
      <c r="CR510" s="19"/>
      <c r="CS510" s="19"/>
      <c r="CT510" s="19"/>
      <c r="CU510" s="19"/>
      <c r="CV510" s="19"/>
      <c r="CW510" s="19"/>
      <c r="CX510" s="19"/>
      <c r="CY510" s="19"/>
      <c r="CZ510" s="19"/>
      <c r="DA510" s="19"/>
      <c r="DB510" s="19"/>
      <c r="DC510" s="19"/>
      <c r="DD510" s="19"/>
      <c r="DE510" s="19"/>
    </row>
    <row r="511" spans="1:109" x14ac:dyDescent="0.3">
      <c r="A511" s="30"/>
      <c r="B511" s="31"/>
      <c r="C511" s="32"/>
      <c r="D511" s="32"/>
      <c r="E511" s="33"/>
      <c r="F511" s="34"/>
    </row>
    <row r="512" spans="1:109" ht="42" x14ac:dyDescent="0.3">
      <c r="A512" s="30">
        <v>56</v>
      </c>
      <c r="B512" s="31" t="s">
        <v>773</v>
      </c>
      <c r="C512" s="32" t="s">
        <v>48</v>
      </c>
      <c r="D512" s="32"/>
      <c r="E512" s="33"/>
      <c r="F512" s="34"/>
    </row>
    <row r="513" spans="1:109" x14ac:dyDescent="0.3">
      <c r="A513" s="30"/>
      <c r="B513" s="31"/>
      <c r="C513" s="32"/>
      <c r="D513" s="32"/>
      <c r="E513" s="33"/>
      <c r="F513" s="34"/>
    </row>
    <row r="514" spans="1:109" ht="42" x14ac:dyDescent="0.3">
      <c r="A514" s="30">
        <v>57</v>
      </c>
      <c r="B514" s="31" t="s">
        <v>772</v>
      </c>
      <c r="C514" s="32" t="s">
        <v>48</v>
      </c>
      <c r="D514" s="32"/>
      <c r="E514" s="33"/>
      <c r="F514" s="34"/>
    </row>
    <row r="515" spans="1:109" x14ac:dyDescent="0.3">
      <c r="A515" s="30"/>
      <c r="B515" s="31"/>
      <c r="C515" s="32"/>
      <c r="D515" s="32"/>
      <c r="E515" s="33"/>
      <c r="F515" s="34"/>
    </row>
    <row r="516" spans="1:109" ht="42" x14ac:dyDescent="0.3">
      <c r="A516" s="30">
        <v>58</v>
      </c>
      <c r="B516" s="31" t="s">
        <v>771</v>
      </c>
      <c r="C516" s="32" t="s">
        <v>48</v>
      </c>
      <c r="D516" s="32"/>
      <c r="E516" s="33"/>
      <c r="F516" s="34"/>
    </row>
    <row r="517" spans="1:109" x14ac:dyDescent="0.3">
      <c r="A517" s="30"/>
      <c r="B517" s="31"/>
      <c r="C517" s="32"/>
      <c r="D517" s="32"/>
      <c r="E517" s="33"/>
      <c r="F517" s="34"/>
    </row>
    <row r="518" spans="1:109" ht="42" x14ac:dyDescent="0.3">
      <c r="A518" s="30">
        <v>59</v>
      </c>
      <c r="B518" s="31" t="s">
        <v>770</v>
      </c>
      <c r="C518" s="32" t="s">
        <v>48</v>
      </c>
      <c r="D518" s="32"/>
      <c r="E518" s="33"/>
      <c r="F518" s="34"/>
    </row>
    <row r="519" spans="1:109" x14ac:dyDescent="0.3">
      <c r="A519" s="30"/>
      <c r="B519" s="31"/>
      <c r="C519" s="32"/>
      <c r="D519" s="32"/>
      <c r="E519" s="33"/>
      <c r="F519" s="34"/>
    </row>
    <row r="520" spans="1:109" s="6" customFormat="1" x14ac:dyDescent="0.3">
      <c r="A520" s="37"/>
      <c r="B520" s="36" t="s">
        <v>252</v>
      </c>
      <c r="C520" s="36"/>
      <c r="D520" s="36"/>
      <c r="E520" s="38"/>
      <c r="F520" s="3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c r="AV520" s="19"/>
      <c r="AW520" s="19"/>
      <c r="AX520" s="19"/>
      <c r="AY520" s="19"/>
      <c r="AZ520" s="19"/>
      <c r="BA520" s="19"/>
      <c r="BB520" s="19"/>
      <c r="BC520" s="19"/>
      <c r="BD520" s="19"/>
      <c r="BE520" s="19"/>
      <c r="BF520" s="19"/>
      <c r="BG520" s="19"/>
      <c r="BH520" s="19"/>
      <c r="BI520" s="19"/>
      <c r="BJ520" s="19"/>
      <c r="BK520" s="19"/>
      <c r="BL520" s="19"/>
      <c r="BM520" s="19"/>
      <c r="BN520" s="19"/>
      <c r="BO520" s="19"/>
      <c r="BP520" s="19"/>
      <c r="BQ520" s="19"/>
      <c r="BR520" s="19"/>
      <c r="BS520" s="19"/>
      <c r="BT520" s="19"/>
      <c r="BU520" s="19"/>
      <c r="BV520" s="19"/>
      <c r="BW520" s="19"/>
      <c r="BX520" s="19"/>
      <c r="BY520" s="19"/>
      <c r="BZ520" s="19"/>
      <c r="CA520" s="19"/>
      <c r="CB520" s="19"/>
      <c r="CC520" s="19"/>
      <c r="CD520" s="19"/>
      <c r="CE520" s="19"/>
      <c r="CF520" s="19"/>
      <c r="CG520" s="19"/>
      <c r="CH520" s="19"/>
      <c r="CI520" s="19"/>
      <c r="CJ520" s="19"/>
      <c r="CK520" s="19"/>
      <c r="CL520" s="19"/>
      <c r="CM520" s="19"/>
      <c r="CN520" s="19"/>
      <c r="CO520" s="19"/>
      <c r="CP520" s="19"/>
      <c r="CQ520" s="19"/>
      <c r="CR520" s="19"/>
      <c r="CS520" s="19"/>
      <c r="CT520" s="19"/>
      <c r="CU520" s="19"/>
      <c r="CV520" s="19"/>
      <c r="CW520" s="19"/>
      <c r="CX520" s="19"/>
      <c r="CY520" s="19"/>
      <c r="CZ520" s="19"/>
      <c r="DA520" s="19"/>
      <c r="DB520" s="19"/>
      <c r="DC520" s="19"/>
      <c r="DD520" s="19"/>
      <c r="DE520" s="19"/>
    </row>
    <row r="521" spans="1:109" x14ac:dyDescent="0.3">
      <c r="A521" s="30"/>
      <c r="B521" s="31"/>
      <c r="C521" s="32"/>
      <c r="D521" s="32"/>
      <c r="E521" s="33"/>
      <c r="F521" s="34"/>
    </row>
    <row r="522" spans="1:109" x14ac:dyDescent="0.3">
      <c r="A522" s="30">
        <v>60</v>
      </c>
      <c r="B522" s="31" t="s">
        <v>253</v>
      </c>
      <c r="C522" s="32"/>
      <c r="D522" s="32"/>
      <c r="E522" s="33"/>
      <c r="F522" s="34"/>
    </row>
    <row r="523" spans="1:109" x14ac:dyDescent="0.3">
      <c r="A523" s="30"/>
      <c r="B523" s="31"/>
      <c r="C523" s="32"/>
      <c r="D523" s="32"/>
      <c r="E523" s="33"/>
      <c r="F523" s="34"/>
    </row>
    <row r="524" spans="1:109" ht="83.4" x14ac:dyDescent="0.3">
      <c r="A524" s="30"/>
      <c r="B524" s="31" t="s">
        <v>769</v>
      </c>
      <c r="C524" s="32" t="s">
        <v>48</v>
      </c>
      <c r="D524" s="32"/>
      <c r="E524" s="33"/>
      <c r="F524" s="34"/>
    </row>
    <row r="525" spans="1:109" x14ac:dyDescent="0.3">
      <c r="A525" s="30"/>
      <c r="B525" s="31"/>
      <c r="C525" s="32"/>
      <c r="D525" s="32"/>
      <c r="E525" s="33"/>
      <c r="F525" s="34"/>
    </row>
    <row r="526" spans="1:109" s="6" customFormat="1" x14ac:dyDescent="0.3">
      <c r="A526" s="37"/>
      <c r="B526" s="36" t="s">
        <v>255</v>
      </c>
      <c r="C526" s="36"/>
      <c r="D526" s="36"/>
      <c r="E526" s="38"/>
      <c r="F526" s="3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c r="AV526" s="19"/>
      <c r="AW526" s="19"/>
      <c r="AX526" s="19"/>
      <c r="AY526" s="19"/>
      <c r="AZ526" s="19"/>
      <c r="BA526" s="19"/>
      <c r="BB526" s="19"/>
      <c r="BC526" s="19"/>
      <c r="BD526" s="19"/>
      <c r="BE526" s="19"/>
      <c r="BF526" s="19"/>
      <c r="BG526" s="19"/>
      <c r="BH526" s="19"/>
      <c r="BI526" s="19"/>
      <c r="BJ526" s="19"/>
      <c r="BK526" s="19"/>
      <c r="BL526" s="19"/>
      <c r="BM526" s="19"/>
      <c r="BN526" s="19"/>
      <c r="BO526" s="19"/>
      <c r="BP526" s="19"/>
      <c r="BQ526" s="19"/>
      <c r="BR526" s="19"/>
      <c r="BS526" s="19"/>
      <c r="BT526" s="19"/>
      <c r="BU526" s="19"/>
      <c r="BV526" s="19"/>
      <c r="BW526" s="19"/>
      <c r="BX526" s="19"/>
      <c r="BY526" s="19"/>
      <c r="BZ526" s="19"/>
      <c r="CA526" s="19"/>
      <c r="CB526" s="19"/>
      <c r="CC526" s="19"/>
      <c r="CD526" s="19"/>
      <c r="CE526" s="19"/>
      <c r="CF526" s="19"/>
      <c r="CG526" s="19"/>
      <c r="CH526" s="19"/>
      <c r="CI526" s="19"/>
      <c r="CJ526" s="19"/>
      <c r="CK526" s="19"/>
      <c r="CL526" s="19"/>
      <c r="CM526" s="19"/>
      <c r="CN526" s="19"/>
      <c r="CO526" s="19"/>
      <c r="CP526" s="19"/>
      <c r="CQ526" s="19"/>
      <c r="CR526" s="19"/>
      <c r="CS526" s="19"/>
      <c r="CT526" s="19"/>
      <c r="CU526" s="19"/>
      <c r="CV526" s="19"/>
      <c r="CW526" s="19"/>
      <c r="CX526" s="19"/>
      <c r="CY526" s="19"/>
      <c r="CZ526" s="19"/>
      <c r="DA526" s="19"/>
      <c r="DB526" s="19"/>
      <c r="DC526" s="19"/>
      <c r="DD526" s="19"/>
      <c r="DE526" s="19"/>
    </row>
    <row r="527" spans="1:109" x14ac:dyDescent="0.3">
      <c r="A527" s="30"/>
      <c r="B527" s="31"/>
      <c r="C527" s="32"/>
      <c r="D527" s="32"/>
      <c r="E527" s="33"/>
      <c r="F527" s="34"/>
    </row>
    <row r="528" spans="1:109" ht="42" x14ac:dyDescent="0.3">
      <c r="A528" s="30">
        <v>61</v>
      </c>
      <c r="B528" s="31" t="s">
        <v>768</v>
      </c>
      <c r="C528" s="32" t="s">
        <v>48</v>
      </c>
      <c r="D528" s="32"/>
      <c r="E528" s="33"/>
      <c r="F528" s="34"/>
    </row>
    <row r="529" spans="1:109" x14ac:dyDescent="0.3">
      <c r="A529" s="30"/>
      <c r="B529" s="31"/>
      <c r="C529" s="32"/>
      <c r="D529" s="32"/>
      <c r="E529" s="33"/>
      <c r="F529" s="34"/>
    </row>
    <row r="530" spans="1:109" s="6" customFormat="1" x14ac:dyDescent="0.3">
      <c r="A530" s="37"/>
      <c r="B530" s="36" t="s">
        <v>257</v>
      </c>
      <c r="C530" s="36"/>
      <c r="D530" s="36"/>
      <c r="E530" s="38"/>
      <c r="F530" s="3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c r="AV530" s="19"/>
      <c r="AW530" s="19"/>
      <c r="AX530" s="19"/>
      <c r="AY530" s="19"/>
      <c r="AZ530" s="19"/>
      <c r="BA530" s="19"/>
      <c r="BB530" s="19"/>
      <c r="BC530" s="19"/>
      <c r="BD530" s="19"/>
      <c r="BE530" s="19"/>
      <c r="BF530" s="19"/>
      <c r="BG530" s="19"/>
      <c r="BH530" s="19"/>
      <c r="BI530" s="19"/>
      <c r="BJ530" s="19"/>
      <c r="BK530" s="19"/>
      <c r="BL530" s="19"/>
      <c r="BM530" s="19"/>
      <c r="BN530" s="19"/>
      <c r="BO530" s="19"/>
      <c r="BP530" s="19"/>
      <c r="BQ530" s="19"/>
      <c r="BR530" s="19"/>
      <c r="BS530" s="19"/>
      <c r="BT530" s="19"/>
      <c r="BU530" s="19"/>
      <c r="BV530" s="19"/>
      <c r="BW530" s="19"/>
      <c r="BX530" s="19"/>
      <c r="BY530" s="19"/>
      <c r="BZ530" s="19"/>
      <c r="CA530" s="19"/>
      <c r="CB530" s="19"/>
      <c r="CC530" s="19"/>
      <c r="CD530" s="19"/>
      <c r="CE530" s="19"/>
      <c r="CF530" s="19"/>
      <c r="CG530" s="19"/>
      <c r="CH530" s="19"/>
      <c r="CI530" s="19"/>
      <c r="CJ530" s="19"/>
      <c r="CK530" s="19"/>
      <c r="CL530" s="19"/>
      <c r="CM530" s="19"/>
      <c r="CN530" s="19"/>
      <c r="CO530" s="19"/>
      <c r="CP530" s="19"/>
      <c r="CQ530" s="19"/>
      <c r="CR530" s="19"/>
      <c r="CS530" s="19"/>
      <c r="CT530" s="19"/>
      <c r="CU530" s="19"/>
      <c r="CV530" s="19"/>
      <c r="CW530" s="19"/>
      <c r="CX530" s="19"/>
      <c r="CY530" s="19"/>
      <c r="CZ530" s="19"/>
      <c r="DA530" s="19"/>
      <c r="DB530" s="19"/>
      <c r="DC530" s="19"/>
      <c r="DD530" s="19"/>
      <c r="DE530" s="19"/>
    </row>
    <row r="531" spans="1:109" x14ac:dyDescent="0.3">
      <c r="A531" s="30"/>
      <c r="B531" s="31"/>
      <c r="C531" s="32"/>
      <c r="D531" s="32"/>
      <c r="E531" s="33"/>
      <c r="F531" s="34"/>
    </row>
    <row r="532" spans="1:109" ht="42" x14ac:dyDescent="0.3">
      <c r="A532" s="30">
        <v>62</v>
      </c>
      <c r="B532" s="31" t="s">
        <v>767</v>
      </c>
      <c r="C532" s="32" t="s">
        <v>48</v>
      </c>
      <c r="D532" s="32"/>
      <c r="E532" s="33"/>
      <c r="F532" s="34"/>
    </row>
    <row r="533" spans="1:109" x14ac:dyDescent="0.3">
      <c r="A533" s="30"/>
      <c r="B533" s="31"/>
      <c r="C533" s="32"/>
      <c r="D533" s="32"/>
      <c r="E533" s="33"/>
      <c r="F533" s="34"/>
    </row>
    <row r="534" spans="1:109" ht="55.8" x14ac:dyDescent="0.3">
      <c r="A534" s="30">
        <v>63</v>
      </c>
      <c r="B534" s="31" t="s">
        <v>759</v>
      </c>
      <c r="C534" s="32" t="s">
        <v>48</v>
      </c>
      <c r="D534" s="32"/>
      <c r="E534" s="33"/>
      <c r="F534" s="34"/>
    </row>
    <row r="535" spans="1:109" x14ac:dyDescent="0.3">
      <c r="A535" s="30"/>
      <c r="B535" s="31"/>
      <c r="C535" s="32"/>
      <c r="D535" s="32"/>
      <c r="E535" s="33"/>
      <c r="F535" s="34"/>
    </row>
    <row r="536" spans="1:109" ht="42" x14ac:dyDescent="0.3">
      <c r="A536" s="30">
        <v>64</v>
      </c>
      <c r="B536" s="31" t="s">
        <v>760</v>
      </c>
      <c r="C536" s="32" t="s">
        <v>48</v>
      </c>
      <c r="D536" s="32"/>
      <c r="E536" s="33"/>
      <c r="F536" s="34"/>
    </row>
    <row r="537" spans="1:109" x14ac:dyDescent="0.3">
      <c r="A537" s="30"/>
      <c r="B537" s="31"/>
      <c r="C537" s="32"/>
      <c r="D537" s="32"/>
      <c r="E537" s="33"/>
      <c r="F537" s="34"/>
    </row>
    <row r="538" spans="1:109" ht="42" x14ac:dyDescent="0.3">
      <c r="A538" s="30">
        <v>65</v>
      </c>
      <c r="B538" s="31" t="s">
        <v>761</v>
      </c>
      <c r="C538" s="32" t="s">
        <v>48</v>
      </c>
      <c r="D538" s="32"/>
      <c r="E538" s="33"/>
      <c r="F538" s="34"/>
    </row>
    <row r="539" spans="1:109" x14ac:dyDescent="0.3">
      <c r="A539" s="30"/>
      <c r="B539" s="31"/>
      <c r="C539" s="32"/>
      <c r="D539" s="32"/>
      <c r="E539" s="33"/>
      <c r="F539" s="34"/>
    </row>
    <row r="540" spans="1:109" x14ac:dyDescent="0.3">
      <c r="A540" s="30">
        <v>66</v>
      </c>
      <c r="B540" s="31" t="s">
        <v>262</v>
      </c>
      <c r="C540" s="32"/>
      <c r="D540" s="32"/>
      <c r="E540" s="33"/>
      <c r="F540" s="34"/>
    </row>
    <row r="541" spans="1:109" x14ac:dyDescent="0.3">
      <c r="A541" s="30"/>
      <c r="B541" s="31"/>
      <c r="C541" s="32"/>
      <c r="D541" s="32"/>
      <c r="E541" s="33"/>
      <c r="F541" s="34"/>
    </row>
    <row r="542" spans="1:109" ht="138.6" x14ac:dyDescent="0.3">
      <c r="A542" s="30"/>
      <c r="B542" s="31" t="s">
        <v>738</v>
      </c>
      <c r="C542" s="32" t="s">
        <v>48</v>
      </c>
      <c r="D542" s="32"/>
      <c r="E542" s="33"/>
      <c r="F542" s="34"/>
    </row>
    <row r="543" spans="1:109" x14ac:dyDescent="0.3">
      <c r="A543" s="30"/>
      <c r="B543" s="31"/>
      <c r="C543" s="32"/>
      <c r="D543" s="32"/>
      <c r="E543" s="33"/>
      <c r="F543" s="34"/>
    </row>
    <row r="544" spans="1:109" x14ac:dyDescent="0.3">
      <c r="A544" s="30">
        <v>67</v>
      </c>
      <c r="B544" s="31" t="s">
        <v>264</v>
      </c>
      <c r="C544" s="32"/>
      <c r="D544" s="32"/>
      <c r="E544" s="33"/>
      <c r="F544" s="34"/>
    </row>
    <row r="545" spans="1:6" x14ac:dyDescent="0.3">
      <c r="A545" s="30"/>
      <c r="B545" s="31"/>
      <c r="C545" s="32"/>
      <c r="D545" s="32"/>
      <c r="E545" s="33"/>
      <c r="F545" s="34"/>
    </row>
    <row r="546" spans="1:6" ht="55.8" x14ac:dyDescent="0.3">
      <c r="A546" s="30"/>
      <c r="B546" s="31" t="s">
        <v>265</v>
      </c>
      <c r="C546" s="32"/>
      <c r="D546" s="32"/>
      <c r="E546" s="33"/>
      <c r="F546" s="34"/>
    </row>
    <row r="547" spans="1:6" x14ac:dyDescent="0.3">
      <c r="A547" s="30"/>
      <c r="B547" s="31"/>
      <c r="C547" s="32"/>
      <c r="D547" s="32"/>
      <c r="E547" s="33"/>
      <c r="F547" s="34"/>
    </row>
    <row r="548" spans="1:6" ht="42" x14ac:dyDescent="0.3">
      <c r="A548" s="30"/>
      <c r="B548" s="31" t="s">
        <v>266</v>
      </c>
      <c r="C548" s="32"/>
      <c r="D548" s="32"/>
      <c r="E548" s="33"/>
      <c r="F548" s="34"/>
    </row>
    <row r="549" spans="1:6" x14ac:dyDescent="0.3">
      <c r="A549" s="30"/>
      <c r="B549" s="31"/>
      <c r="C549" s="32"/>
      <c r="D549" s="32"/>
      <c r="E549" s="33"/>
      <c r="F549" s="34"/>
    </row>
    <row r="550" spans="1:6" ht="42" x14ac:dyDescent="0.3">
      <c r="A550" s="30">
        <v>68</v>
      </c>
      <c r="B550" s="31" t="s">
        <v>762</v>
      </c>
      <c r="C550" s="32" t="s">
        <v>48</v>
      </c>
      <c r="D550" s="32"/>
      <c r="E550" s="33"/>
      <c r="F550" s="34"/>
    </row>
    <row r="551" spans="1:6" x14ac:dyDescent="0.3">
      <c r="A551" s="30"/>
      <c r="B551" s="31"/>
      <c r="C551" s="32"/>
      <c r="D551" s="32"/>
      <c r="E551" s="33"/>
      <c r="F551" s="34"/>
    </row>
    <row r="552" spans="1:6" ht="42" x14ac:dyDescent="0.3">
      <c r="A552" s="30">
        <v>69</v>
      </c>
      <c r="B552" s="31" t="s">
        <v>763</v>
      </c>
      <c r="C552" s="32" t="s">
        <v>48</v>
      </c>
      <c r="D552" s="32"/>
      <c r="E552" s="33"/>
      <c r="F552" s="34"/>
    </row>
    <row r="553" spans="1:6" x14ac:dyDescent="0.3">
      <c r="A553" s="30"/>
      <c r="B553" s="31"/>
      <c r="C553" s="32"/>
      <c r="D553" s="32"/>
      <c r="E553" s="33"/>
      <c r="F553" s="34"/>
    </row>
    <row r="554" spans="1:6" ht="42" x14ac:dyDescent="0.3">
      <c r="A554" s="30">
        <v>70</v>
      </c>
      <c r="B554" s="31" t="s">
        <v>764</v>
      </c>
      <c r="C554" s="32" t="s">
        <v>48</v>
      </c>
      <c r="D554" s="32"/>
      <c r="E554" s="33"/>
      <c r="F554" s="34"/>
    </row>
    <row r="555" spans="1:6" x14ac:dyDescent="0.3">
      <c r="A555" s="30"/>
      <c r="B555" s="31"/>
      <c r="C555" s="32"/>
      <c r="D555" s="32"/>
      <c r="E555" s="33"/>
      <c r="F555" s="34"/>
    </row>
    <row r="556" spans="1:6" ht="42" x14ac:dyDescent="0.3">
      <c r="A556" s="30">
        <v>71</v>
      </c>
      <c r="B556" s="31" t="s">
        <v>765</v>
      </c>
      <c r="C556" s="32" t="s">
        <v>48</v>
      </c>
      <c r="D556" s="32"/>
      <c r="E556" s="33"/>
      <c r="F556" s="34"/>
    </row>
    <row r="557" spans="1:6" x14ac:dyDescent="0.3">
      <c r="A557" s="30"/>
      <c r="B557" s="31"/>
      <c r="C557" s="32"/>
      <c r="D557" s="32"/>
      <c r="E557" s="33"/>
      <c r="F557" s="34"/>
    </row>
    <row r="558" spans="1:6" ht="42" x14ac:dyDescent="0.3">
      <c r="A558" s="30">
        <v>72</v>
      </c>
      <c r="B558" s="31" t="s">
        <v>766</v>
      </c>
      <c r="C558" s="32" t="s">
        <v>48</v>
      </c>
      <c r="D558" s="32"/>
      <c r="E558" s="33"/>
      <c r="F558" s="34"/>
    </row>
    <row r="559" spans="1:6" x14ac:dyDescent="0.3">
      <c r="A559" s="30"/>
      <c r="B559" s="31"/>
      <c r="C559" s="32"/>
      <c r="D559" s="32"/>
      <c r="E559" s="33"/>
      <c r="F559" s="34"/>
    </row>
    <row r="560" spans="1:6" x14ac:dyDescent="0.3">
      <c r="A560" s="30"/>
      <c r="B560" s="31"/>
      <c r="C560" s="32"/>
      <c r="D560" s="32"/>
      <c r="E560" s="33"/>
      <c r="F560" s="34"/>
    </row>
    <row r="561" spans="1:109" s="3" customFormat="1" x14ac:dyDescent="0.3">
      <c r="A561" s="43"/>
      <c r="B561" s="26" t="s">
        <v>272</v>
      </c>
      <c r="C561" s="26"/>
      <c r="D561" s="26"/>
      <c r="E561" s="44"/>
      <c r="F561" s="45"/>
      <c r="G561" s="21"/>
      <c r="H561" s="21"/>
      <c r="I561" s="21"/>
      <c r="J561" s="21"/>
      <c r="K561" s="21"/>
      <c r="L561" s="21"/>
      <c r="M561" s="21"/>
      <c r="N561" s="21"/>
      <c r="O561" s="21"/>
      <c r="P561" s="21"/>
      <c r="Q561" s="21"/>
      <c r="R561" s="21"/>
      <c r="S561" s="21"/>
      <c r="T561" s="21"/>
      <c r="U561" s="21"/>
      <c r="V561" s="21"/>
      <c r="W561" s="21"/>
      <c r="X561" s="21"/>
      <c r="Y561" s="21"/>
      <c r="Z561" s="21"/>
      <c r="AA561" s="21"/>
      <c r="AB561" s="21"/>
      <c r="AC561" s="21"/>
      <c r="AD561" s="21"/>
      <c r="AE561" s="21"/>
      <c r="AF561" s="21"/>
      <c r="AG561" s="21"/>
      <c r="AH561" s="21"/>
      <c r="AI561" s="21"/>
      <c r="AJ561" s="21"/>
      <c r="AK561" s="21"/>
      <c r="AL561" s="21"/>
      <c r="AM561" s="21"/>
      <c r="AN561" s="21"/>
      <c r="AO561" s="21"/>
      <c r="AP561" s="21"/>
      <c r="AQ561" s="21"/>
      <c r="AR561" s="21"/>
      <c r="AS561" s="21"/>
      <c r="AT561" s="21"/>
      <c r="AU561" s="21"/>
      <c r="AV561" s="21"/>
      <c r="AW561" s="21"/>
      <c r="AX561" s="21"/>
      <c r="AY561" s="21"/>
      <c r="AZ561" s="21"/>
      <c r="BA561" s="21"/>
      <c r="BB561" s="21"/>
      <c r="BC561" s="21"/>
      <c r="BD561" s="21"/>
      <c r="BE561" s="21"/>
      <c r="BF561" s="21"/>
      <c r="BG561" s="21"/>
      <c r="BH561" s="21"/>
      <c r="BI561" s="21"/>
      <c r="BJ561" s="21"/>
      <c r="BK561" s="21"/>
      <c r="BL561" s="21"/>
      <c r="BM561" s="21"/>
      <c r="BN561" s="21"/>
      <c r="BO561" s="21"/>
      <c r="BP561" s="21"/>
      <c r="BQ561" s="21"/>
      <c r="BR561" s="21"/>
      <c r="BS561" s="21"/>
      <c r="BT561" s="21"/>
      <c r="BU561" s="21"/>
      <c r="BV561" s="21"/>
      <c r="BW561" s="21"/>
      <c r="BX561" s="21"/>
      <c r="BY561" s="21"/>
      <c r="BZ561" s="21"/>
      <c r="CA561" s="21"/>
      <c r="CB561" s="21"/>
      <c r="CC561" s="21"/>
      <c r="CD561" s="21"/>
      <c r="CE561" s="21"/>
      <c r="CF561" s="21"/>
      <c r="CG561" s="21"/>
      <c r="CH561" s="21"/>
      <c r="CI561" s="21"/>
      <c r="CJ561" s="21"/>
      <c r="CK561" s="21"/>
      <c r="CL561" s="21"/>
      <c r="CM561" s="21"/>
      <c r="CN561" s="21"/>
      <c r="CO561" s="21"/>
      <c r="CP561" s="21"/>
      <c r="CQ561" s="21"/>
      <c r="CR561" s="21"/>
      <c r="CS561" s="21"/>
      <c r="CT561" s="21"/>
      <c r="CU561" s="21"/>
      <c r="CV561" s="21"/>
      <c r="CW561" s="21"/>
      <c r="CX561" s="21"/>
      <c r="CY561" s="21"/>
      <c r="CZ561" s="21"/>
      <c r="DA561" s="21"/>
      <c r="DB561" s="21"/>
      <c r="DC561" s="21"/>
      <c r="DD561" s="21"/>
      <c r="DE561" s="21"/>
    </row>
    <row r="562" spans="1:109" x14ac:dyDescent="0.3">
      <c r="A562" s="30"/>
      <c r="B562" s="31"/>
      <c r="C562" s="32"/>
      <c r="D562" s="32"/>
      <c r="E562" s="33"/>
      <c r="F562" s="34"/>
    </row>
    <row r="563" spans="1:109" ht="69.599999999999994" x14ac:dyDescent="0.3">
      <c r="A563" s="30">
        <v>73</v>
      </c>
      <c r="B563" s="31" t="s">
        <v>273</v>
      </c>
      <c r="C563" s="32"/>
      <c r="D563" s="32"/>
      <c r="E563" s="33"/>
      <c r="F563" s="34"/>
    </row>
    <row r="564" spans="1:109" x14ac:dyDescent="0.3">
      <c r="A564" s="30"/>
      <c r="B564" s="31"/>
      <c r="C564" s="32"/>
      <c r="D564" s="32"/>
      <c r="E564" s="33"/>
      <c r="F564" s="34"/>
    </row>
    <row r="565" spans="1:109" ht="69.599999999999994" x14ac:dyDescent="0.3">
      <c r="A565" s="30"/>
      <c r="B565" s="31" t="s">
        <v>274</v>
      </c>
      <c r="C565" s="32"/>
      <c r="D565" s="32"/>
      <c r="E565" s="33"/>
      <c r="F565" s="34"/>
    </row>
    <row r="566" spans="1:109" x14ac:dyDescent="0.3">
      <c r="A566" s="30"/>
      <c r="B566" s="31"/>
      <c r="C566" s="32"/>
      <c r="D566" s="32"/>
      <c r="E566" s="33"/>
      <c r="F566" s="34"/>
    </row>
    <row r="567" spans="1:109" ht="69.599999999999994" x14ac:dyDescent="0.3">
      <c r="A567" s="30"/>
      <c r="B567" s="31" t="s">
        <v>758</v>
      </c>
      <c r="C567" s="32" t="s">
        <v>48</v>
      </c>
      <c r="D567" s="32"/>
      <c r="E567" s="33"/>
      <c r="F567" s="34"/>
    </row>
    <row r="568" spans="1:109" x14ac:dyDescent="0.3">
      <c r="A568" s="30"/>
      <c r="B568" s="31"/>
      <c r="C568" s="32"/>
      <c r="D568" s="32"/>
      <c r="E568" s="33"/>
      <c r="F568" s="34"/>
    </row>
    <row r="569" spans="1:109" ht="83.4" x14ac:dyDescent="0.3">
      <c r="A569" s="30">
        <v>74</v>
      </c>
      <c r="B569" s="31" t="s">
        <v>809</v>
      </c>
      <c r="C569" s="32" t="s">
        <v>48</v>
      </c>
      <c r="D569" s="32"/>
      <c r="E569" s="33"/>
      <c r="F569" s="34"/>
    </row>
    <row r="570" spans="1:109" x14ac:dyDescent="0.3">
      <c r="A570" s="30"/>
      <c r="B570" s="31"/>
      <c r="C570" s="32"/>
      <c r="D570" s="32"/>
      <c r="E570" s="33"/>
      <c r="F570" s="34"/>
    </row>
    <row r="571" spans="1:109" ht="97.2" x14ac:dyDescent="0.3">
      <c r="A571" s="30">
        <v>75</v>
      </c>
      <c r="B571" s="31" t="s">
        <v>810</v>
      </c>
      <c r="C571" s="32" t="s">
        <v>48</v>
      </c>
      <c r="D571" s="32"/>
      <c r="E571" s="33"/>
      <c r="F571" s="34"/>
    </row>
    <row r="572" spans="1:109" x14ac:dyDescent="0.3">
      <c r="A572" s="30"/>
      <c r="B572" s="31"/>
      <c r="C572" s="32"/>
      <c r="D572" s="32"/>
      <c r="E572" s="33"/>
      <c r="F572" s="34"/>
    </row>
    <row r="573" spans="1:109" ht="138.6" x14ac:dyDescent="0.3">
      <c r="A573" s="30">
        <v>76</v>
      </c>
      <c r="B573" s="31" t="s">
        <v>811</v>
      </c>
      <c r="C573" s="32" t="s">
        <v>48</v>
      </c>
      <c r="D573" s="32"/>
      <c r="E573" s="33"/>
      <c r="F573" s="34"/>
    </row>
    <row r="574" spans="1:109" x14ac:dyDescent="0.3">
      <c r="A574" s="30"/>
      <c r="B574" s="31"/>
      <c r="C574" s="32"/>
      <c r="D574" s="32"/>
      <c r="E574" s="33"/>
      <c r="F574" s="34"/>
    </row>
    <row r="575" spans="1:109" ht="111" x14ac:dyDescent="0.3">
      <c r="A575" s="30">
        <v>77</v>
      </c>
      <c r="B575" s="31" t="s">
        <v>808</v>
      </c>
      <c r="C575" s="32" t="s">
        <v>48</v>
      </c>
      <c r="D575" s="32"/>
      <c r="E575" s="33"/>
      <c r="F575" s="34"/>
    </row>
    <row r="576" spans="1:109" x14ac:dyDescent="0.3">
      <c r="A576" s="30"/>
      <c r="B576" s="31"/>
      <c r="C576" s="32"/>
      <c r="D576" s="32"/>
      <c r="E576" s="33"/>
      <c r="F576" s="34"/>
    </row>
    <row r="577" spans="1:6" ht="83.4" x14ac:dyDescent="0.3">
      <c r="A577" s="30">
        <v>78</v>
      </c>
      <c r="B577" s="31" t="s">
        <v>812</v>
      </c>
      <c r="C577" s="32" t="s">
        <v>48</v>
      </c>
      <c r="D577" s="32"/>
      <c r="E577" s="33"/>
      <c r="F577" s="34"/>
    </row>
    <row r="578" spans="1:6" x14ac:dyDescent="0.3">
      <c r="A578" s="30"/>
      <c r="B578" s="31"/>
      <c r="C578" s="32"/>
      <c r="D578" s="32"/>
      <c r="E578" s="33"/>
      <c r="F578" s="34"/>
    </row>
    <row r="579" spans="1:6" x14ac:dyDescent="0.3">
      <c r="A579" s="30">
        <v>79</v>
      </c>
      <c r="B579" s="31" t="s">
        <v>281</v>
      </c>
      <c r="C579" s="32"/>
      <c r="D579" s="32"/>
      <c r="E579" s="33"/>
      <c r="F579" s="34"/>
    </row>
    <row r="580" spans="1:6" x14ac:dyDescent="0.3">
      <c r="A580" s="30"/>
      <c r="B580" s="31"/>
      <c r="C580" s="32"/>
      <c r="D580" s="32"/>
      <c r="E580" s="33"/>
      <c r="F580" s="34"/>
    </row>
    <row r="581" spans="1:6" ht="124.8" x14ac:dyDescent="0.3">
      <c r="A581" s="30"/>
      <c r="B581" s="31" t="s">
        <v>282</v>
      </c>
      <c r="C581" s="32"/>
      <c r="D581" s="32"/>
      <c r="E581" s="33"/>
      <c r="F581" s="34"/>
    </row>
    <row r="582" spans="1:6" x14ac:dyDescent="0.3">
      <c r="A582" s="30"/>
      <c r="B582" s="31"/>
      <c r="C582" s="32"/>
      <c r="D582" s="32"/>
      <c r="E582" s="33"/>
      <c r="F582" s="34"/>
    </row>
    <row r="583" spans="1:6" ht="97.2" x14ac:dyDescent="0.3">
      <c r="A583" s="30"/>
      <c r="B583" s="31" t="s">
        <v>283</v>
      </c>
      <c r="C583" s="32"/>
      <c r="D583" s="32"/>
      <c r="E583" s="33"/>
      <c r="F583" s="34"/>
    </row>
    <row r="584" spans="1:6" x14ac:dyDescent="0.3">
      <c r="A584" s="30"/>
      <c r="B584" s="31"/>
      <c r="C584" s="32"/>
      <c r="D584" s="32"/>
      <c r="E584" s="33"/>
      <c r="F584" s="34"/>
    </row>
    <row r="585" spans="1:6" x14ac:dyDescent="0.3">
      <c r="A585" s="30"/>
      <c r="B585" s="31" t="s">
        <v>47</v>
      </c>
      <c r="C585" s="32" t="s">
        <v>48</v>
      </c>
      <c r="D585" s="32"/>
      <c r="E585" s="33"/>
      <c r="F585" s="34"/>
    </row>
    <row r="586" spans="1:6" x14ac:dyDescent="0.3">
      <c r="A586" s="30"/>
      <c r="B586" s="31"/>
      <c r="C586" s="32"/>
      <c r="D586" s="32"/>
      <c r="E586" s="33"/>
      <c r="F586" s="34"/>
    </row>
    <row r="587" spans="1:6" ht="55.8" x14ac:dyDescent="0.3">
      <c r="A587" s="30">
        <v>80</v>
      </c>
      <c r="B587" s="31" t="s">
        <v>284</v>
      </c>
      <c r="C587" s="32"/>
      <c r="D587" s="32"/>
      <c r="E587" s="33"/>
      <c r="F587" s="34"/>
    </row>
    <row r="588" spans="1:6" x14ac:dyDescent="0.3">
      <c r="A588" s="30"/>
      <c r="B588" s="31"/>
      <c r="C588" s="32"/>
      <c r="D588" s="32"/>
      <c r="E588" s="33"/>
      <c r="F588" s="34"/>
    </row>
    <row r="589" spans="1:6" ht="69.599999999999994" x14ac:dyDescent="0.3">
      <c r="A589" s="30"/>
      <c r="B589" s="31" t="s">
        <v>757</v>
      </c>
      <c r="C589" s="32" t="s">
        <v>48</v>
      </c>
      <c r="D589" s="32"/>
      <c r="E589" s="33"/>
      <c r="F589" s="34"/>
    </row>
    <row r="590" spans="1:6" x14ac:dyDescent="0.3">
      <c r="A590" s="30"/>
      <c r="B590" s="31"/>
      <c r="C590" s="32"/>
      <c r="D590" s="32"/>
      <c r="E590" s="33"/>
      <c r="F590" s="34"/>
    </row>
    <row r="591" spans="1:6" ht="135" customHeight="1" x14ac:dyDescent="0.3">
      <c r="A591" s="30">
        <v>81</v>
      </c>
      <c r="B591" s="31" t="s">
        <v>756</v>
      </c>
      <c r="C591" s="32" t="s">
        <v>48</v>
      </c>
      <c r="D591" s="32"/>
      <c r="E591" s="33"/>
      <c r="F591" s="34"/>
    </row>
    <row r="592" spans="1:6" x14ac:dyDescent="0.3">
      <c r="A592" s="30"/>
      <c r="B592" s="31"/>
      <c r="C592" s="32"/>
      <c r="D592" s="32"/>
      <c r="E592" s="33"/>
      <c r="F592" s="34"/>
    </row>
    <row r="593" spans="1:6" ht="111" x14ac:dyDescent="0.3">
      <c r="A593" s="30">
        <v>82</v>
      </c>
      <c r="B593" s="31" t="s">
        <v>755</v>
      </c>
      <c r="C593" s="32" t="s">
        <v>48</v>
      </c>
      <c r="D593" s="32"/>
      <c r="E593" s="33"/>
      <c r="F593" s="34"/>
    </row>
    <row r="594" spans="1:6" x14ac:dyDescent="0.3">
      <c r="A594" s="30"/>
      <c r="B594" s="31"/>
      <c r="C594" s="32"/>
      <c r="D594" s="32"/>
      <c r="E594" s="33"/>
      <c r="F594" s="34"/>
    </row>
    <row r="595" spans="1:6" ht="111" x14ac:dyDescent="0.3">
      <c r="A595" s="30">
        <v>83</v>
      </c>
      <c r="B595" s="31" t="s">
        <v>743</v>
      </c>
      <c r="C595" s="32" t="s">
        <v>48</v>
      </c>
      <c r="D595" s="32"/>
      <c r="E595" s="33"/>
      <c r="F595" s="34"/>
    </row>
    <row r="596" spans="1:6" x14ac:dyDescent="0.3">
      <c r="A596" s="30"/>
      <c r="B596" s="31"/>
      <c r="C596" s="32"/>
      <c r="D596" s="32"/>
      <c r="E596" s="33"/>
      <c r="F596" s="34"/>
    </row>
    <row r="597" spans="1:6" x14ac:dyDescent="0.3">
      <c r="A597" s="30">
        <v>84</v>
      </c>
      <c r="B597" s="31" t="s">
        <v>289</v>
      </c>
      <c r="C597" s="32"/>
      <c r="D597" s="32"/>
      <c r="E597" s="33"/>
      <c r="F597" s="34"/>
    </row>
    <row r="598" spans="1:6" x14ac:dyDescent="0.3">
      <c r="A598" s="30"/>
      <c r="B598" s="31"/>
      <c r="C598" s="32"/>
      <c r="D598" s="32"/>
      <c r="E598" s="33"/>
      <c r="F598" s="34"/>
    </row>
    <row r="599" spans="1:6" ht="69.599999999999994" x14ac:dyDescent="0.3">
      <c r="A599" s="30">
        <v>85</v>
      </c>
      <c r="B599" s="31" t="s">
        <v>742</v>
      </c>
      <c r="C599" s="32" t="s">
        <v>48</v>
      </c>
      <c r="D599" s="32"/>
      <c r="E599" s="33"/>
      <c r="F599" s="34"/>
    </row>
    <row r="600" spans="1:6" x14ac:dyDescent="0.3">
      <c r="A600" s="30"/>
      <c r="B600" s="31"/>
      <c r="C600" s="32"/>
      <c r="D600" s="32"/>
      <c r="E600" s="33"/>
      <c r="F600" s="34"/>
    </row>
    <row r="601" spans="1:6" x14ac:dyDescent="0.3">
      <c r="A601" s="30">
        <v>86</v>
      </c>
      <c r="B601" s="31" t="s">
        <v>291</v>
      </c>
      <c r="C601" s="32"/>
      <c r="D601" s="32"/>
      <c r="E601" s="33"/>
      <c r="F601" s="34"/>
    </row>
    <row r="602" spans="1:6" x14ac:dyDescent="0.3">
      <c r="A602" s="30"/>
      <c r="B602" s="31"/>
      <c r="C602" s="32"/>
      <c r="D602" s="32"/>
      <c r="E602" s="33"/>
      <c r="F602" s="34"/>
    </row>
    <row r="603" spans="1:6" ht="83.4" x14ac:dyDescent="0.3">
      <c r="A603" s="30">
        <v>87</v>
      </c>
      <c r="B603" s="31" t="s">
        <v>741</v>
      </c>
      <c r="C603" s="32" t="s">
        <v>48</v>
      </c>
      <c r="D603" s="32"/>
      <c r="E603" s="33"/>
      <c r="F603" s="34"/>
    </row>
    <row r="604" spans="1:6" x14ac:dyDescent="0.3">
      <c r="A604" s="30"/>
      <c r="B604" s="31"/>
      <c r="C604" s="32"/>
      <c r="D604" s="32"/>
      <c r="E604" s="33"/>
      <c r="F604" s="34"/>
    </row>
    <row r="605" spans="1:6" x14ac:dyDescent="0.3">
      <c r="A605" s="30">
        <v>88</v>
      </c>
      <c r="B605" s="31" t="s">
        <v>293</v>
      </c>
      <c r="C605" s="32"/>
      <c r="D605" s="32"/>
      <c r="E605" s="33"/>
      <c r="F605" s="34"/>
    </row>
    <row r="606" spans="1:6" x14ac:dyDescent="0.3">
      <c r="A606" s="30"/>
      <c r="B606" s="31"/>
      <c r="C606" s="32"/>
      <c r="D606" s="32"/>
      <c r="E606" s="33"/>
      <c r="F606" s="34"/>
    </row>
    <row r="607" spans="1:6" ht="124.8" x14ac:dyDescent="0.3">
      <c r="A607" s="30">
        <v>89</v>
      </c>
      <c r="B607" s="31" t="s">
        <v>739</v>
      </c>
      <c r="C607" s="32" t="s">
        <v>48</v>
      </c>
      <c r="D607" s="32"/>
      <c r="E607" s="33"/>
      <c r="F607" s="34"/>
    </row>
    <row r="608" spans="1:6" x14ac:dyDescent="0.3">
      <c r="A608" s="30"/>
      <c r="B608" s="31"/>
      <c r="C608" s="32"/>
      <c r="D608" s="32"/>
      <c r="E608" s="33"/>
      <c r="F608" s="34"/>
    </row>
    <row r="609" spans="1:6" x14ac:dyDescent="0.3">
      <c r="A609" s="30">
        <v>90</v>
      </c>
      <c r="B609" s="31" t="s">
        <v>295</v>
      </c>
      <c r="C609" s="32"/>
      <c r="D609" s="32"/>
      <c r="E609" s="33"/>
      <c r="F609" s="34"/>
    </row>
    <row r="610" spans="1:6" x14ac:dyDescent="0.3">
      <c r="A610" s="30"/>
      <c r="B610" s="31"/>
      <c r="C610" s="32"/>
      <c r="D610" s="32"/>
      <c r="E610" s="33"/>
      <c r="F610" s="34"/>
    </row>
    <row r="611" spans="1:6" ht="69.599999999999994" x14ac:dyDescent="0.3">
      <c r="A611" s="30">
        <v>91</v>
      </c>
      <c r="B611" s="31" t="s">
        <v>740</v>
      </c>
      <c r="C611" s="32" t="s">
        <v>48</v>
      </c>
      <c r="D611" s="32"/>
      <c r="E611" s="33"/>
      <c r="F611" s="34"/>
    </row>
    <row r="612" spans="1:6" x14ac:dyDescent="0.3">
      <c r="A612" s="30"/>
      <c r="B612" s="31"/>
      <c r="C612" s="32"/>
      <c r="D612" s="32"/>
      <c r="E612" s="33"/>
      <c r="F612" s="34"/>
    </row>
    <row r="613" spans="1:6" x14ac:dyDescent="0.3">
      <c r="A613" s="30">
        <v>92</v>
      </c>
      <c r="B613" s="31" t="s">
        <v>297</v>
      </c>
      <c r="C613" s="32"/>
      <c r="D613" s="32"/>
      <c r="E613" s="33"/>
      <c r="F613" s="34"/>
    </row>
    <row r="614" spans="1:6" x14ac:dyDescent="0.3">
      <c r="A614" s="30"/>
      <c r="B614" s="31"/>
      <c r="C614" s="32"/>
      <c r="D614" s="32"/>
      <c r="E614" s="33"/>
      <c r="F614" s="34"/>
    </row>
    <row r="615" spans="1:6" ht="400.95" customHeight="1" x14ac:dyDescent="0.3">
      <c r="A615" s="30">
        <v>93</v>
      </c>
      <c r="B615" s="31" t="s">
        <v>754</v>
      </c>
      <c r="C615" s="32" t="s">
        <v>48</v>
      </c>
      <c r="D615" s="32"/>
      <c r="E615" s="33"/>
      <c r="F615" s="34"/>
    </row>
    <row r="616" spans="1:6" x14ac:dyDescent="0.3">
      <c r="A616" s="30"/>
      <c r="B616" s="31"/>
      <c r="C616" s="32"/>
      <c r="D616" s="32"/>
      <c r="E616" s="33"/>
      <c r="F616" s="34"/>
    </row>
    <row r="617" spans="1:6" x14ac:dyDescent="0.3">
      <c r="A617" s="30">
        <v>94</v>
      </c>
      <c r="B617" s="31" t="s">
        <v>299</v>
      </c>
      <c r="C617" s="32" t="s">
        <v>35</v>
      </c>
      <c r="D617" s="32"/>
      <c r="E617" s="33"/>
      <c r="F617" s="34"/>
    </row>
    <row r="618" spans="1:6" x14ac:dyDescent="0.3">
      <c r="A618" s="30"/>
      <c r="B618" s="31"/>
      <c r="C618" s="32"/>
      <c r="D618" s="32"/>
      <c r="E618" s="33"/>
      <c r="F618" s="34"/>
    </row>
    <row r="619" spans="1:6" ht="55.8" x14ac:dyDescent="0.3">
      <c r="A619" s="30">
        <v>95</v>
      </c>
      <c r="B619" s="31" t="s">
        <v>753</v>
      </c>
      <c r="C619" s="32" t="s">
        <v>48</v>
      </c>
      <c r="D619" s="32"/>
      <c r="E619" s="33"/>
      <c r="F619" s="34"/>
    </row>
    <row r="620" spans="1:6" x14ac:dyDescent="0.3">
      <c r="A620" s="30"/>
      <c r="B620" s="31"/>
      <c r="C620" s="32"/>
      <c r="D620" s="32"/>
      <c r="E620" s="33"/>
      <c r="F620" s="34"/>
    </row>
    <row r="621" spans="1:6" x14ac:dyDescent="0.3">
      <c r="A621" s="30">
        <v>96</v>
      </c>
      <c r="B621" s="31" t="s">
        <v>301</v>
      </c>
      <c r="C621" s="32"/>
      <c r="D621" s="32"/>
      <c r="E621" s="33"/>
      <c r="F621" s="34"/>
    </row>
    <row r="622" spans="1:6" x14ac:dyDescent="0.3">
      <c r="A622" s="30"/>
      <c r="B622" s="31"/>
      <c r="C622" s="32"/>
      <c r="D622" s="32"/>
      <c r="E622" s="33"/>
      <c r="F622" s="34"/>
    </row>
    <row r="623" spans="1:6" ht="124.8" x14ac:dyDescent="0.3">
      <c r="A623" s="30">
        <v>97</v>
      </c>
      <c r="B623" s="31" t="s">
        <v>752</v>
      </c>
      <c r="C623" s="32" t="s">
        <v>48</v>
      </c>
      <c r="D623" s="32"/>
      <c r="E623" s="33"/>
      <c r="F623" s="34"/>
    </row>
    <row r="624" spans="1:6" x14ac:dyDescent="0.3">
      <c r="A624" s="30"/>
      <c r="B624" s="31"/>
      <c r="C624" s="32"/>
      <c r="D624" s="32"/>
      <c r="E624" s="33"/>
      <c r="F624" s="34"/>
    </row>
    <row r="625" spans="1:6" x14ac:dyDescent="0.3">
      <c r="A625" s="30">
        <v>98</v>
      </c>
      <c r="B625" s="31" t="s">
        <v>303</v>
      </c>
      <c r="C625" s="32"/>
      <c r="D625" s="32"/>
      <c r="E625" s="33"/>
      <c r="F625" s="34"/>
    </row>
    <row r="626" spans="1:6" x14ac:dyDescent="0.3">
      <c r="A626" s="30"/>
      <c r="B626" s="31"/>
      <c r="C626" s="32"/>
      <c r="D626" s="32"/>
      <c r="E626" s="33"/>
      <c r="F626" s="34"/>
    </row>
    <row r="627" spans="1:6" ht="69.599999999999994" x14ac:dyDescent="0.3">
      <c r="A627" s="30">
        <v>99</v>
      </c>
      <c r="B627" s="31" t="s">
        <v>751</v>
      </c>
      <c r="C627" s="32" t="s">
        <v>48</v>
      </c>
      <c r="D627" s="32"/>
      <c r="E627" s="33"/>
      <c r="F627" s="34"/>
    </row>
    <row r="628" spans="1:6" x14ac:dyDescent="0.3">
      <c r="A628" s="30"/>
      <c r="B628" s="31"/>
      <c r="C628" s="32"/>
      <c r="D628" s="32"/>
      <c r="E628" s="33"/>
      <c r="F628" s="34"/>
    </row>
    <row r="629" spans="1:6" x14ac:dyDescent="0.3">
      <c r="A629" s="30">
        <v>100</v>
      </c>
      <c r="B629" s="31" t="s">
        <v>305</v>
      </c>
      <c r="C629" s="32"/>
      <c r="D629" s="32"/>
      <c r="E629" s="33"/>
      <c r="F629" s="34"/>
    </row>
    <row r="630" spans="1:6" x14ac:dyDescent="0.3">
      <c r="A630" s="30"/>
      <c r="B630" s="31"/>
      <c r="C630" s="32"/>
      <c r="D630" s="32"/>
      <c r="E630" s="33"/>
      <c r="F630" s="34"/>
    </row>
    <row r="631" spans="1:6" ht="55.8" x14ac:dyDescent="0.3">
      <c r="A631" s="30">
        <v>101</v>
      </c>
      <c r="B631" s="31" t="s">
        <v>750</v>
      </c>
      <c r="C631" s="32" t="s">
        <v>48</v>
      </c>
      <c r="D631" s="32"/>
      <c r="E631" s="33"/>
      <c r="F631" s="34"/>
    </row>
    <row r="632" spans="1:6" x14ac:dyDescent="0.3">
      <c r="A632" s="30"/>
      <c r="B632" s="31"/>
      <c r="C632" s="32"/>
      <c r="D632" s="32"/>
      <c r="E632" s="33"/>
      <c r="F632" s="34"/>
    </row>
    <row r="633" spans="1:6" x14ac:dyDescent="0.3">
      <c r="A633" s="30">
        <v>102</v>
      </c>
      <c r="B633" s="31" t="s">
        <v>307</v>
      </c>
      <c r="C633" s="32"/>
      <c r="D633" s="32"/>
      <c r="E633" s="33"/>
      <c r="F633" s="34"/>
    </row>
    <row r="634" spans="1:6" x14ac:dyDescent="0.3">
      <c r="A634" s="30"/>
      <c r="B634" s="31"/>
      <c r="C634" s="32"/>
      <c r="D634" s="32"/>
      <c r="E634" s="33"/>
      <c r="F634" s="34"/>
    </row>
    <row r="635" spans="1:6" ht="152.4" x14ac:dyDescent="0.3">
      <c r="A635" s="30">
        <v>103</v>
      </c>
      <c r="B635" s="31" t="s">
        <v>749</v>
      </c>
      <c r="C635" s="32" t="s">
        <v>48</v>
      </c>
      <c r="D635" s="32"/>
      <c r="E635" s="33"/>
      <c r="F635" s="34"/>
    </row>
    <row r="636" spans="1:6" x14ac:dyDescent="0.3">
      <c r="A636" s="30"/>
      <c r="B636" s="31"/>
      <c r="C636" s="32"/>
      <c r="D636" s="32"/>
      <c r="E636" s="33"/>
      <c r="F636" s="34"/>
    </row>
    <row r="637" spans="1:6" x14ac:dyDescent="0.3">
      <c r="A637" s="30">
        <v>104</v>
      </c>
      <c r="B637" s="31" t="s">
        <v>309</v>
      </c>
      <c r="C637" s="32"/>
      <c r="D637" s="32"/>
      <c r="E637" s="33"/>
      <c r="F637" s="34"/>
    </row>
    <row r="638" spans="1:6" x14ac:dyDescent="0.3">
      <c r="A638" s="30"/>
      <c r="B638" s="31"/>
      <c r="C638" s="32"/>
      <c r="D638" s="32"/>
      <c r="E638" s="33"/>
      <c r="F638" s="34"/>
    </row>
    <row r="639" spans="1:6" ht="318" x14ac:dyDescent="0.3">
      <c r="A639" s="30">
        <v>105</v>
      </c>
      <c r="B639" s="31" t="s">
        <v>748</v>
      </c>
      <c r="C639" s="32" t="s">
        <v>48</v>
      </c>
      <c r="D639" s="32"/>
      <c r="E639" s="33"/>
      <c r="F639" s="34"/>
    </row>
    <row r="640" spans="1:6" x14ac:dyDescent="0.3">
      <c r="A640" s="30"/>
      <c r="B640" s="31"/>
      <c r="C640" s="32"/>
      <c r="D640" s="32"/>
      <c r="E640" s="33"/>
      <c r="F640" s="34"/>
    </row>
    <row r="641" spans="1:6" x14ac:dyDescent="0.3">
      <c r="A641" s="30">
        <v>106</v>
      </c>
      <c r="B641" s="31" t="s">
        <v>311</v>
      </c>
      <c r="C641" s="32"/>
      <c r="D641" s="32"/>
      <c r="E641" s="33"/>
      <c r="F641" s="34"/>
    </row>
    <row r="642" spans="1:6" x14ac:dyDescent="0.3">
      <c r="A642" s="30"/>
      <c r="B642" s="31"/>
      <c r="C642" s="32"/>
      <c r="D642" s="32"/>
      <c r="E642" s="33"/>
      <c r="F642" s="34"/>
    </row>
    <row r="643" spans="1:6" ht="111" x14ac:dyDescent="0.3">
      <c r="A643" s="30">
        <v>107</v>
      </c>
      <c r="B643" s="31" t="s">
        <v>747</v>
      </c>
      <c r="C643" s="32" t="s">
        <v>48</v>
      </c>
      <c r="D643" s="32"/>
      <c r="E643" s="33"/>
      <c r="F643" s="34"/>
    </row>
    <row r="644" spans="1:6" x14ac:dyDescent="0.3">
      <c r="A644" s="30"/>
      <c r="B644" s="31"/>
      <c r="C644" s="32"/>
      <c r="D644" s="32"/>
      <c r="E644" s="33"/>
      <c r="F644" s="34"/>
    </row>
    <row r="645" spans="1:6" x14ac:dyDescent="0.3">
      <c r="A645" s="30">
        <v>108</v>
      </c>
      <c r="B645" s="31" t="s">
        <v>313</v>
      </c>
      <c r="C645" s="32"/>
      <c r="D645" s="32"/>
      <c r="E645" s="33"/>
      <c r="F645" s="34"/>
    </row>
    <row r="646" spans="1:6" x14ac:dyDescent="0.3">
      <c r="A646" s="30"/>
      <c r="B646" s="31"/>
      <c r="C646" s="32"/>
      <c r="D646" s="32"/>
      <c r="E646" s="33"/>
      <c r="F646" s="34"/>
    </row>
    <row r="647" spans="1:6" ht="55.8" x14ac:dyDescent="0.3">
      <c r="A647" s="30">
        <v>109</v>
      </c>
      <c r="B647" s="31" t="s">
        <v>746</v>
      </c>
      <c r="C647" s="32" t="s">
        <v>48</v>
      </c>
      <c r="D647" s="32"/>
      <c r="E647" s="33"/>
      <c r="F647" s="34"/>
    </row>
    <row r="648" spans="1:6" x14ac:dyDescent="0.3">
      <c r="A648" s="30"/>
      <c r="B648" s="31"/>
      <c r="C648" s="32"/>
      <c r="D648" s="32"/>
      <c r="E648" s="33"/>
      <c r="F648" s="34"/>
    </row>
    <row r="649" spans="1:6" x14ac:dyDescent="0.3">
      <c r="A649" s="30">
        <v>110</v>
      </c>
      <c r="B649" s="31" t="s">
        <v>315</v>
      </c>
      <c r="C649" s="32"/>
      <c r="D649" s="32"/>
      <c r="E649" s="33"/>
      <c r="F649" s="34"/>
    </row>
    <row r="650" spans="1:6" x14ac:dyDescent="0.3">
      <c r="A650" s="30"/>
      <c r="B650" s="31"/>
      <c r="C650" s="32"/>
      <c r="D650" s="32"/>
      <c r="E650" s="33"/>
      <c r="F650" s="34"/>
    </row>
    <row r="651" spans="1:6" ht="111" x14ac:dyDescent="0.3">
      <c r="A651" s="30">
        <v>111</v>
      </c>
      <c r="B651" s="31" t="s">
        <v>745</v>
      </c>
      <c r="C651" s="32" t="s">
        <v>48</v>
      </c>
      <c r="D651" s="32"/>
      <c r="E651" s="33"/>
      <c r="F651" s="34"/>
    </row>
    <row r="652" spans="1:6" x14ac:dyDescent="0.3">
      <c r="A652" s="30"/>
      <c r="B652" s="31"/>
      <c r="C652" s="32"/>
      <c r="D652" s="32"/>
      <c r="E652" s="33"/>
      <c r="F652" s="34"/>
    </row>
    <row r="653" spans="1:6" x14ac:dyDescent="0.3">
      <c r="A653" s="30"/>
      <c r="B653" s="26" t="s">
        <v>317</v>
      </c>
      <c r="C653" s="32"/>
      <c r="D653" s="32"/>
      <c r="E653" s="33"/>
      <c r="F653" s="34"/>
    </row>
    <row r="654" spans="1:6" x14ac:dyDescent="0.3">
      <c r="A654" s="30"/>
      <c r="B654" s="31"/>
      <c r="C654" s="32"/>
      <c r="D654" s="32"/>
      <c r="E654" s="33"/>
      <c r="F654" s="34"/>
    </row>
    <row r="655" spans="1:6" ht="124.8" x14ac:dyDescent="0.3">
      <c r="A655" s="30"/>
      <c r="B655" s="31" t="s">
        <v>744</v>
      </c>
      <c r="C655" s="32"/>
      <c r="D655" s="32"/>
      <c r="E655" s="33"/>
      <c r="F655" s="34"/>
    </row>
    <row r="656" spans="1:6" ht="15" thickBot="1" x14ac:dyDescent="0.35">
      <c r="A656" s="46"/>
      <c r="B656" s="47"/>
      <c r="C656" s="48"/>
      <c r="D656" s="48"/>
      <c r="E656" s="49"/>
      <c r="F656" s="50"/>
    </row>
    <row r="657" spans="1:6" ht="34.950000000000003" customHeight="1" thickBot="1" x14ac:dyDescent="0.35">
      <c r="A657" s="229" t="s">
        <v>804</v>
      </c>
      <c r="B657" s="230"/>
      <c r="C657" s="231" t="s">
        <v>805</v>
      </c>
      <c r="D657" s="232"/>
      <c r="E657" s="233"/>
      <c r="F657" s="51"/>
    </row>
  </sheetData>
  <mergeCells count="2">
    <mergeCell ref="A657:B657"/>
    <mergeCell ref="C657:E657"/>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rowBreaks count="22" manualBreakCount="22">
    <brk id="35" max="5" man="1"/>
    <brk id="70" max="5" man="1"/>
    <brk id="114" max="5" man="1"/>
    <brk id="149" max="5" man="1"/>
    <brk id="174" max="5" man="1"/>
    <brk id="211" max="5" man="1"/>
    <brk id="241" max="5" man="1"/>
    <brk id="283" max="5" man="1"/>
    <brk id="329" max="5" man="1"/>
    <brk id="361" max="5" man="1"/>
    <brk id="386" max="5" man="1"/>
    <brk id="417" max="5" man="1"/>
    <brk id="455" max="5" man="1"/>
    <brk id="475" max="5" man="1"/>
    <brk id="505" max="5" man="1"/>
    <brk id="538" max="5" man="1"/>
    <brk id="559" max="5" man="1"/>
    <brk id="576" max="5" man="1"/>
    <brk id="592" max="5" man="1"/>
    <brk id="612" max="5" man="1"/>
    <brk id="628" max="5" man="1"/>
    <brk id="640"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G149"/>
  <sheetViews>
    <sheetView view="pageBreakPreview" topLeftCell="A133" zoomScale="90" zoomScaleNormal="100" zoomScaleSheetLayoutView="90" workbookViewId="0">
      <selection activeCell="K17" sqref="K17"/>
    </sheetView>
  </sheetViews>
  <sheetFormatPr defaultRowHeight="14.4" x14ac:dyDescent="0.3"/>
  <cols>
    <col min="1" max="1" width="9.109375" style="200"/>
    <col min="2" max="2" width="66.109375" style="201" customWidth="1"/>
    <col min="3" max="3" width="9.109375" style="200"/>
    <col min="4" max="4" width="12" style="200" customWidth="1"/>
    <col min="5" max="5" width="16.33203125" style="202" customWidth="1"/>
    <col min="6" max="6" width="18" style="202" customWidth="1"/>
  </cols>
  <sheetData>
    <row r="2" spans="1:7" ht="15" thickBot="1" x14ac:dyDescent="0.35"/>
    <row r="3" spans="1:7" s="4" customFormat="1" ht="33.6" customHeight="1" thickBot="1" x14ac:dyDescent="0.35">
      <c r="A3" s="120" t="s">
        <v>1</v>
      </c>
      <c r="B3" s="203" t="s">
        <v>2</v>
      </c>
      <c r="C3" s="122" t="s">
        <v>3</v>
      </c>
      <c r="D3" s="176" t="s">
        <v>4</v>
      </c>
      <c r="E3" s="176" t="s">
        <v>5</v>
      </c>
      <c r="F3" s="123"/>
      <c r="G3" s="14"/>
    </row>
    <row r="4" spans="1:7" s="4" customFormat="1" ht="18" customHeight="1" x14ac:dyDescent="0.3">
      <c r="A4" s="143"/>
      <c r="B4" s="204"/>
      <c r="C4" s="145"/>
      <c r="D4" s="184"/>
      <c r="E4" s="184"/>
      <c r="F4" s="146"/>
      <c r="G4" s="14"/>
    </row>
    <row r="5" spans="1:7" s="7" customFormat="1" ht="27.6" x14ac:dyDescent="0.3">
      <c r="A5" s="150"/>
      <c r="B5" s="144" t="s">
        <v>658</v>
      </c>
      <c r="C5" s="150"/>
      <c r="D5" s="152"/>
      <c r="E5" s="152"/>
      <c r="F5" s="152"/>
    </row>
    <row r="6" spans="1:7" x14ac:dyDescent="0.3">
      <c r="A6" s="126"/>
      <c r="B6" s="133"/>
      <c r="C6" s="126"/>
      <c r="D6" s="126"/>
      <c r="E6" s="205"/>
      <c r="F6" s="205"/>
    </row>
    <row r="7" spans="1:7" s="7" customFormat="1" x14ac:dyDescent="0.3">
      <c r="A7" s="150"/>
      <c r="B7" s="144" t="s">
        <v>378</v>
      </c>
      <c r="C7" s="150"/>
      <c r="D7" s="152"/>
      <c r="E7" s="152"/>
      <c r="F7" s="152"/>
    </row>
    <row r="8" spans="1:7" x14ac:dyDescent="0.3">
      <c r="A8" s="126"/>
      <c r="B8" s="133"/>
      <c r="C8" s="126"/>
      <c r="D8" s="126"/>
      <c r="E8" s="205"/>
      <c r="F8" s="205"/>
    </row>
    <row r="9" spans="1:7" s="7" customFormat="1" x14ac:dyDescent="0.3">
      <c r="A9" s="150"/>
      <c r="B9" s="144" t="s">
        <v>659</v>
      </c>
      <c r="C9" s="150"/>
      <c r="D9" s="152"/>
      <c r="E9" s="152"/>
      <c r="F9" s="152"/>
    </row>
    <row r="10" spans="1:7" x14ac:dyDescent="0.3">
      <c r="A10" s="126"/>
      <c r="B10" s="133"/>
      <c r="C10" s="126"/>
      <c r="D10" s="126"/>
      <c r="E10" s="129"/>
      <c r="F10" s="129"/>
    </row>
    <row r="11" spans="1:7" s="7" customFormat="1" x14ac:dyDescent="0.3">
      <c r="A11" s="150"/>
      <c r="B11" s="144" t="s">
        <v>322</v>
      </c>
      <c r="C11" s="128"/>
      <c r="D11" s="179"/>
      <c r="E11" s="179"/>
      <c r="F11" s="152"/>
    </row>
    <row r="12" spans="1:7" x14ac:dyDescent="0.3">
      <c r="A12" s="126"/>
      <c r="B12" s="133"/>
      <c r="C12" s="126"/>
      <c r="D12" s="126"/>
      <c r="E12" s="129"/>
      <c r="F12" s="129"/>
    </row>
    <row r="13" spans="1:7" ht="69.599999999999994" x14ac:dyDescent="0.3">
      <c r="A13" s="126">
        <v>1</v>
      </c>
      <c r="B13" s="133" t="s">
        <v>323</v>
      </c>
      <c r="C13" s="126"/>
      <c r="D13" s="126"/>
      <c r="E13" s="129"/>
      <c r="F13" s="129"/>
    </row>
    <row r="14" spans="1:7" x14ac:dyDescent="0.3">
      <c r="A14" s="126"/>
      <c r="B14" s="133"/>
      <c r="C14" s="126"/>
      <c r="D14" s="126"/>
      <c r="E14" s="129"/>
      <c r="F14" s="129"/>
    </row>
    <row r="15" spans="1:7" s="7" customFormat="1" x14ac:dyDescent="0.3">
      <c r="A15" s="150"/>
      <c r="B15" s="144" t="s">
        <v>324</v>
      </c>
      <c r="C15" s="128"/>
      <c r="D15" s="179"/>
      <c r="E15" s="179"/>
      <c r="F15" s="152"/>
    </row>
    <row r="16" spans="1:7" x14ac:dyDescent="0.3">
      <c r="A16" s="126"/>
      <c r="B16" s="133"/>
      <c r="C16" s="126"/>
      <c r="D16" s="126"/>
      <c r="E16" s="129"/>
      <c r="F16" s="129"/>
    </row>
    <row r="17" spans="1:7" s="7" customFormat="1" x14ac:dyDescent="0.3">
      <c r="A17" s="150"/>
      <c r="B17" s="168" t="s">
        <v>331</v>
      </c>
      <c r="C17" s="128"/>
      <c r="D17" s="179"/>
      <c r="E17" s="179"/>
      <c r="F17" s="152"/>
      <c r="G17" s="13"/>
    </row>
    <row r="18" spans="1:7" x14ac:dyDescent="0.3">
      <c r="A18" s="126"/>
      <c r="B18" s="133"/>
      <c r="C18" s="126"/>
      <c r="D18" s="126"/>
      <c r="E18" s="129"/>
      <c r="F18" s="129"/>
    </row>
    <row r="19" spans="1:7" ht="124.8" x14ac:dyDescent="0.3">
      <c r="A19" s="126">
        <v>2</v>
      </c>
      <c r="B19" s="133" t="s">
        <v>660</v>
      </c>
      <c r="C19" s="126"/>
      <c r="D19" s="126"/>
      <c r="E19" s="129"/>
      <c r="F19" s="129"/>
    </row>
    <row r="20" spans="1:7" x14ac:dyDescent="0.3">
      <c r="A20" s="126"/>
      <c r="B20" s="133"/>
      <c r="C20" s="126"/>
      <c r="D20" s="126"/>
      <c r="E20" s="129"/>
      <c r="F20" s="129"/>
    </row>
    <row r="21" spans="1:7" s="7" customFormat="1" x14ac:dyDescent="0.3">
      <c r="A21" s="150"/>
      <c r="B21" s="168" t="s">
        <v>661</v>
      </c>
      <c r="C21" s="128"/>
      <c r="D21" s="179"/>
      <c r="E21" s="179"/>
      <c r="F21" s="152"/>
      <c r="G21" s="13"/>
    </row>
    <row r="22" spans="1:7" x14ac:dyDescent="0.3">
      <c r="A22" s="126"/>
      <c r="B22" s="133"/>
      <c r="C22" s="126"/>
      <c r="D22" s="126"/>
      <c r="E22" s="129"/>
      <c r="F22" s="129"/>
    </row>
    <row r="23" spans="1:7" x14ac:dyDescent="0.3">
      <c r="A23" s="126">
        <v>3</v>
      </c>
      <c r="B23" s="133" t="s">
        <v>662</v>
      </c>
      <c r="C23" s="126"/>
      <c r="D23" s="126"/>
      <c r="E23" s="129"/>
      <c r="F23" s="129"/>
    </row>
    <row r="24" spans="1:7" x14ac:dyDescent="0.3">
      <c r="A24" s="126"/>
      <c r="B24" s="133"/>
      <c r="C24" s="126"/>
      <c r="D24" s="126"/>
      <c r="E24" s="129"/>
      <c r="F24" s="129"/>
    </row>
    <row r="25" spans="1:7" s="7" customFormat="1" x14ac:dyDescent="0.3">
      <c r="A25" s="150"/>
      <c r="B25" s="168" t="s">
        <v>663</v>
      </c>
      <c r="C25" s="128"/>
      <c r="D25" s="179"/>
      <c r="E25" s="179"/>
      <c r="F25" s="152"/>
      <c r="G25" s="13"/>
    </row>
    <row r="26" spans="1:7" x14ac:dyDescent="0.3">
      <c r="A26" s="126"/>
      <c r="B26" s="133"/>
      <c r="C26" s="126"/>
      <c r="D26" s="126"/>
      <c r="E26" s="129"/>
      <c r="F26" s="129"/>
    </row>
    <row r="27" spans="1:7" ht="83.4" x14ac:dyDescent="0.3">
      <c r="A27" s="126">
        <v>4</v>
      </c>
      <c r="B27" s="133" t="s">
        <v>664</v>
      </c>
      <c r="C27" s="126"/>
      <c r="D27" s="126"/>
      <c r="E27" s="129"/>
      <c r="F27" s="129"/>
    </row>
    <row r="28" spans="1:7" x14ac:dyDescent="0.3">
      <c r="A28" s="126"/>
      <c r="B28" s="133"/>
      <c r="C28" s="126"/>
      <c r="D28" s="126"/>
      <c r="E28" s="129"/>
      <c r="F28" s="129"/>
    </row>
    <row r="29" spans="1:7" s="7" customFormat="1" x14ac:dyDescent="0.3">
      <c r="A29" s="150"/>
      <c r="B29" s="168" t="s">
        <v>665</v>
      </c>
      <c r="C29" s="128"/>
      <c r="D29" s="179"/>
      <c r="E29" s="179"/>
      <c r="F29" s="152"/>
      <c r="G29" s="13"/>
    </row>
    <row r="30" spans="1:7" x14ac:dyDescent="0.3">
      <c r="A30" s="126"/>
      <c r="B30" s="133"/>
      <c r="C30" s="126"/>
      <c r="D30" s="126"/>
      <c r="E30" s="129"/>
      <c r="F30" s="129"/>
    </row>
    <row r="31" spans="1:7" ht="97.2" x14ac:dyDescent="0.3">
      <c r="A31" s="126">
        <v>5</v>
      </c>
      <c r="B31" s="133" t="s">
        <v>666</v>
      </c>
      <c r="C31" s="126"/>
      <c r="D31" s="126"/>
      <c r="E31" s="129"/>
      <c r="F31" s="129"/>
    </row>
    <row r="32" spans="1:7" x14ac:dyDescent="0.3">
      <c r="A32" s="126"/>
      <c r="B32" s="133"/>
      <c r="C32" s="126"/>
      <c r="D32" s="126"/>
      <c r="E32" s="129"/>
      <c r="F32" s="129"/>
    </row>
    <row r="33" spans="1:7" s="7" customFormat="1" x14ac:dyDescent="0.3">
      <c r="A33" s="150"/>
      <c r="B33" s="168" t="s">
        <v>667</v>
      </c>
      <c r="C33" s="128"/>
      <c r="D33" s="179"/>
      <c r="E33" s="179"/>
      <c r="F33" s="152"/>
      <c r="G33" s="13"/>
    </row>
    <row r="34" spans="1:7" x14ac:dyDescent="0.3">
      <c r="A34" s="126"/>
      <c r="B34" s="133"/>
      <c r="C34" s="126"/>
      <c r="D34" s="126"/>
      <c r="E34" s="129"/>
      <c r="F34" s="129"/>
    </row>
    <row r="35" spans="1:7" ht="28.2" x14ac:dyDescent="0.3">
      <c r="A35" s="126">
        <v>6</v>
      </c>
      <c r="B35" s="133" t="s">
        <v>668</v>
      </c>
      <c r="C35" s="126"/>
      <c r="D35" s="126"/>
      <c r="E35" s="129"/>
      <c r="F35" s="129"/>
    </row>
    <row r="36" spans="1:7" x14ac:dyDescent="0.3">
      <c r="A36" s="126"/>
      <c r="B36" s="133"/>
      <c r="C36" s="126"/>
      <c r="D36" s="126"/>
      <c r="E36" s="129"/>
      <c r="F36" s="129"/>
    </row>
    <row r="37" spans="1:7" s="7" customFormat="1" x14ac:dyDescent="0.3">
      <c r="A37" s="150"/>
      <c r="B37" s="144" t="s">
        <v>669</v>
      </c>
      <c r="C37" s="128"/>
      <c r="D37" s="179"/>
      <c r="E37" s="179"/>
      <c r="F37" s="152"/>
    </row>
    <row r="38" spans="1:7" x14ac:dyDescent="0.3">
      <c r="A38" s="126"/>
      <c r="B38" s="133"/>
      <c r="C38" s="126"/>
      <c r="D38" s="126"/>
      <c r="E38" s="129"/>
      <c r="F38" s="129"/>
    </row>
    <row r="39" spans="1:7" ht="69.599999999999994" x14ac:dyDescent="0.3">
      <c r="A39" s="126">
        <v>7</v>
      </c>
      <c r="B39" s="133" t="s">
        <v>670</v>
      </c>
      <c r="C39" s="126"/>
      <c r="D39" s="126"/>
      <c r="E39" s="129"/>
      <c r="F39" s="129"/>
    </row>
    <row r="40" spans="1:7" x14ac:dyDescent="0.3">
      <c r="A40" s="126"/>
      <c r="B40" s="133"/>
      <c r="C40" s="126"/>
      <c r="D40" s="126"/>
      <c r="E40" s="129"/>
      <c r="F40" s="129"/>
    </row>
    <row r="41" spans="1:7" ht="42" x14ac:dyDescent="0.3">
      <c r="A41" s="126">
        <v>8</v>
      </c>
      <c r="B41" s="206" t="s">
        <v>848</v>
      </c>
      <c r="C41" s="207" t="s">
        <v>376</v>
      </c>
      <c r="D41" s="207">
        <v>1</v>
      </c>
      <c r="E41" s="208"/>
      <c r="F41" s="208"/>
    </row>
    <row r="42" spans="1:7" x14ac:dyDescent="0.3">
      <c r="A42" s="126"/>
      <c r="B42" s="206"/>
      <c r="C42" s="207"/>
      <c r="D42" s="207"/>
      <c r="E42" s="208"/>
      <c r="F42" s="208"/>
    </row>
    <row r="43" spans="1:7" s="7" customFormat="1" x14ac:dyDescent="0.3">
      <c r="A43" s="150"/>
      <c r="B43" s="144" t="s">
        <v>659</v>
      </c>
      <c r="C43" s="128"/>
      <c r="D43" s="179"/>
      <c r="E43" s="179"/>
      <c r="F43" s="152"/>
    </row>
    <row r="44" spans="1:7" x14ac:dyDescent="0.3">
      <c r="A44" s="126"/>
      <c r="B44" s="133"/>
      <c r="C44" s="126"/>
      <c r="D44" s="126"/>
      <c r="E44" s="129"/>
      <c r="F44" s="129"/>
    </row>
    <row r="45" spans="1:7" s="7" customFormat="1" x14ac:dyDescent="0.3">
      <c r="A45" s="150"/>
      <c r="B45" s="144" t="s">
        <v>673</v>
      </c>
      <c r="C45" s="128"/>
      <c r="D45" s="179"/>
      <c r="E45" s="179"/>
      <c r="F45" s="152"/>
    </row>
    <row r="46" spans="1:7" x14ac:dyDescent="0.3">
      <c r="A46" s="126"/>
      <c r="B46" s="133"/>
      <c r="C46" s="126"/>
      <c r="D46" s="126"/>
      <c r="E46" s="129"/>
      <c r="F46" s="129"/>
    </row>
    <row r="47" spans="1:7" ht="42" x14ac:dyDescent="0.3">
      <c r="A47" s="126">
        <v>10</v>
      </c>
      <c r="B47" s="133" t="s">
        <v>859</v>
      </c>
      <c r="C47" s="126" t="s">
        <v>48</v>
      </c>
      <c r="D47" s="126">
        <v>1</v>
      </c>
      <c r="E47" s="129"/>
      <c r="F47" s="129"/>
    </row>
    <row r="48" spans="1:7" x14ac:dyDescent="0.3">
      <c r="A48" s="126"/>
      <c r="B48" s="133"/>
      <c r="C48" s="126"/>
      <c r="D48" s="126"/>
      <c r="E48" s="129"/>
      <c r="F48" s="129"/>
    </row>
    <row r="49" spans="1:6" x14ac:dyDescent="0.3">
      <c r="A49" s="126">
        <v>11</v>
      </c>
      <c r="B49" s="133" t="s">
        <v>661</v>
      </c>
      <c r="C49" s="126" t="s">
        <v>676</v>
      </c>
      <c r="D49" s="126">
        <v>1</v>
      </c>
      <c r="E49" s="129"/>
      <c r="F49" s="129"/>
    </row>
    <row r="50" spans="1:6" x14ac:dyDescent="0.3">
      <c r="A50" s="126"/>
      <c r="B50" s="133"/>
      <c r="C50" s="126"/>
      <c r="D50" s="126"/>
      <c r="E50" s="129"/>
      <c r="F50" s="129"/>
    </row>
    <row r="51" spans="1:6" x14ac:dyDescent="0.3">
      <c r="A51" s="126">
        <v>12</v>
      </c>
      <c r="B51" s="133" t="s">
        <v>677</v>
      </c>
      <c r="C51" s="126" t="s">
        <v>676</v>
      </c>
      <c r="D51" s="126">
        <v>1</v>
      </c>
      <c r="E51" s="129"/>
      <c r="F51" s="129"/>
    </row>
    <row r="52" spans="1:6" x14ac:dyDescent="0.3">
      <c r="A52" s="126"/>
      <c r="B52" s="133"/>
      <c r="C52" s="126"/>
      <c r="D52" s="126"/>
      <c r="E52" s="129"/>
      <c r="F52" s="129"/>
    </row>
    <row r="53" spans="1:6" s="7" customFormat="1" x14ac:dyDescent="0.3">
      <c r="A53" s="150"/>
      <c r="B53" s="144" t="s">
        <v>678</v>
      </c>
      <c r="C53" s="128"/>
      <c r="D53" s="179"/>
      <c r="E53" s="179"/>
      <c r="F53" s="152"/>
    </row>
    <row r="54" spans="1:6" x14ac:dyDescent="0.3">
      <c r="A54" s="126"/>
      <c r="B54" s="133"/>
      <c r="C54" s="126"/>
      <c r="D54" s="126"/>
      <c r="E54" s="129"/>
      <c r="F54" s="129"/>
    </row>
    <row r="55" spans="1:6" ht="42" x14ac:dyDescent="0.3">
      <c r="A55" s="126">
        <v>13</v>
      </c>
      <c r="B55" s="133" t="s">
        <v>858</v>
      </c>
      <c r="C55" s="126" t="s">
        <v>48</v>
      </c>
      <c r="D55" s="126">
        <v>1</v>
      </c>
      <c r="E55" s="129"/>
      <c r="F55" s="129"/>
    </row>
    <row r="56" spans="1:6" x14ac:dyDescent="0.3">
      <c r="A56" s="126"/>
      <c r="B56" s="133"/>
      <c r="C56" s="126"/>
      <c r="D56" s="126"/>
      <c r="E56" s="129"/>
      <c r="F56" s="129"/>
    </row>
    <row r="57" spans="1:6" x14ac:dyDescent="0.3">
      <c r="A57" s="126">
        <v>14</v>
      </c>
      <c r="B57" s="133" t="s">
        <v>661</v>
      </c>
      <c r="C57" s="126" t="s">
        <v>676</v>
      </c>
      <c r="D57" s="126">
        <v>1</v>
      </c>
      <c r="E57" s="129"/>
      <c r="F57" s="129"/>
    </row>
    <row r="58" spans="1:6" x14ac:dyDescent="0.3">
      <c r="A58" s="126"/>
      <c r="B58" s="133"/>
      <c r="C58" s="126"/>
      <c r="D58" s="126"/>
      <c r="E58" s="129"/>
      <c r="F58" s="129"/>
    </row>
    <row r="59" spans="1:6" x14ac:dyDescent="0.3">
      <c r="A59" s="126">
        <v>15</v>
      </c>
      <c r="B59" s="133" t="s">
        <v>677</v>
      </c>
      <c r="C59" s="126" t="s">
        <v>676</v>
      </c>
      <c r="D59" s="126">
        <v>1</v>
      </c>
      <c r="E59" s="129"/>
      <c r="F59" s="129"/>
    </row>
    <row r="60" spans="1:6" x14ac:dyDescent="0.3">
      <c r="A60" s="126"/>
      <c r="B60" s="133"/>
      <c r="C60" s="126"/>
      <c r="D60" s="126"/>
      <c r="E60" s="129"/>
      <c r="F60" s="129"/>
    </row>
    <row r="61" spans="1:6" x14ac:dyDescent="0.3">
      <c r="A61" s="150"/>
      <c r="B61" s="144" t="s">
        <v>831</v>
      </c>
      <c r="C61" s="128"/>
      <c r="D61" s="179"/>
      <c r="E61" s="179"/>
      <c r="F61" s="152"/>
    </row>
    <row r="62" spans="1:6" x14ac:dyDescent="0.3">
      <c r="A62" s="126"/>
      <c r="B62" s="133"/>
      <c r="C62" s="126"/>
      <c r="D62" s="126"/>
      <c r="E62" s="129"/>
      <c r="F62" s="129"/>
    </row>
    <row r="63" spans="1:6" ht="28.2" x14ac:dyDescent="0.3">
      <c r="A63" s="126">
        <v>16</v>
      </c>
      <c r="B63" s="133" t="s">
        <v>849</v>
      </c>
      <c r="C63" s="126" t="s">
        <v>48</v>
      </c>
      <c r="D63" s="126">
        <v>1</v>
      </c>
      <c r="E63" s="129"/>
      <c r="F63" s="129"/>
    </row>
    <row r="64" spans="1:6" x14ac:dyDescent="0.3">
      <c r="A64" s="126"/>
      <c r="B64" s="133"/>
      <c r="C64" s="126"/>
      <c r="D64" s="126"/>
      <c r="E64" s="129"/>
      <c r="F64" s="129"/>
    </row>
    <row r="65" spans="1:6" x14ac:dyDescent="0.3">
      <c r="A65" s="126">
        <v>17</v>
      </c>
      <c r="B65" s="133" t="s">
        <v>661</v>
      </c>
      <c r="C65" s="126" t="s">
        <v>676</v>
      </c>
      <c r="D65" s="126">
        <v>1</v>
      </c>
      <c r="E65" s="129"/>
      <c r="F65" s="129"/>
    </row>
    <row r="66" spans="1:6" x14ac:dyDescent="0.3">
      <c r="A66" s="126"/>
      <c r="B66" s="133"/>
      <c r="C66" s="126"/>
      <c r="D66" s="126"/>
      <c r="E66" s="129"/>
      <c r="F66" s="129"/>
    </row>
    <row r="67" spans="1:6" x14ac:dyDescent="0.3">
      <c r="A67" s="126">
        <v>18</v>
      </c>
      <c r="B67" s="133" t="s">
        <v>677</v>
      </c>
      <c r="C67" s="126" t="s">
        <v>676</v>
      </c>
      <c r="D67" s="126">
        <v>1</v>
      </c>
      <c r="E67" s="129"/>
      <c r="F67" s="129"/>
    </row>
    <row r="68" spans="1:6" x14ac:dyDescent="0.3">
      <c r="A68" s="126"/>
      <c r="B68" s="133"/>
      <c r="C68" s="126"/>
      <c r="D68" s="126"/>
      <c r="E68" s="129"/>
      <c r="F68" s="129"/>
    </row>
    <row r="69" spans="1:6" s="7" customFormat="1" x14ac:dyDescent="0.3">
      <c r="A69" s="150"/>
      <c r="B69" s="144" t="s">
        <v>681</v>
      </c>
      <c r="C69" s="128"/>
      <c r="D69" s="179"/>
      <c r="E69" s="179"/>
      <c r="F69" s="152"/>
    </row>
    <row r="70" spans="1:6" x14ac:dyDescent="0.3">
      <c r="A70" s="126"/>
      <c r="B70" s="133"/>
      <c r="C70" s="126"/>
      <c r="D70" s="126"/>
      <c r="E70" s="129"/>
      <c r="F70" s="129"/>
    </row>
    <row r="71" spans="1:6" ht="28.2" x14ac:dyDescent="0.3">
      <c r="A71" s="126">
        <v>16</v>
      </c>
      <c r="B71" s="133" t="s">
        <v>850</v>
      </c>
      <c r="C71" s="126" t="s">
        <v>48</v>
      </c>
      <c r="D71" s="126">
        <v>1</v>
      </c>
      <c r="E71" s="129"/>
      <c r="F71" s="129"/>
    </row>
    <row r="72" spans="1:6" x14ac:dyDescent="0.3">
      <c r="A72" s="126"/>
      <c r="B72" s="133"/>
      <c r="C72" s="126"/>
      <c r="D72" s="126"/>
      <c r="E72" s="129"/>
      <c r="F72" s="129"/>
    </row>
    <row r="73" spans="1:6" x14ac:dyDescent="0.3">
      <c r="A73" s="126">
        <v>17</v>
      </c>
      <c r="B73" s="133" t="s">
        <v>661</v>
      </c>
      <c r="C73" s="126" t="s">
        <v>676</v>
      </c>
      <c r="D73" s="126">
        <v>1</v>
      </c>
      <c r="E73" s="129"/>
      <c r="F73" s="129"/>
    </row>
    <row r="74" spans="1:6" x14ac:dyDescent="0.3">
      <c r="A74" s="126"/>
      <c r="B74" s="133"/>
      <c r="C74" s="126"/>
      <c r="D74" s="126"/>
      <c r="E74" s="129"/>
      <c r="F74" s="129"/>
    </row>
    <row r="75" spans="1:6" x14ac:dyDescent="0.3">
      <c r="A75" s="126">
        <v>18</v>
      </c>
      <c r="B75" s="133" t="s">
        <v>677</v>
      </c>
      <c r="C75" s="126" t="s">
        <v>676</v>
      </c>
      <c r="D75" s="126">
        <v>1</v>
      </c>
      <c r="E75" s="129"/>
      <c r="F75" s="129"/>
    </row>
    <row r="76" spans="1:6" x14ac:dyDescent="0.3">
      <c r="A76" s="126"/>
      <c r="B76" s="133"/>
      <c r="C76" s="126"/>
      <c r="D76" s="126"/>
      <c r="E76" s="129"/>
      <c r="F76" s="129"/>
    </row>
    <row r="77" spans="1:6" s="7" customFormat="1" x14ac:dyDescent="0.3">
      <c r="A77" s="150"/>
      <c r="B77" s="144" t="s">
        <v>684</v>
      </c>
      <c r="C77" s="128"/>
      <c r="D77" s="179"/>
      <c r="E77" s="179"/>
      <c r="F77" s="152"/>
    </row>
    <row r="78" spans="1:6" x14ac:dyDescent="0.3">
      <c r="A78" s="126"/>
      <c r="B78" s="133"/>
      <c r="C78" s="126"/>
      <c r="D78" s="126"/>
      <c r="E78" s="129"/>
      <c r="F78" s="129"/>
    </row>
    <row r="79" spans="1:6" ht="42" x14ac:dyDescent="0.3">
      <c r="A79" s="126">
        <v>19</v>
      </c>
      <c r="B79" s="133" t="s">
        <v>857</v>
      </c>
      <c r="C79" s="126" t="s">
        <v>48</v>
      </c>
      <c r="D79" s="126">
        <v>1</v>
      </c>
      <c r="E79" s="129"/>
      <c r="F79" s="129"/>
    </row>
    <row r="80" spans="1:6" x14ac:dyDescent="0.3">
      <c r="A80" s="126"/>
      <c r="B80" s="133"/>
      <c r="C80" s="126"/>
      <c r="D80" s="126"/>
      <c r="E80" s="129"/>
      <c r="F80" s="129"/>
    </row>
    <row r="81" spans="1:6" x14ac:dyDescent="0.3">
      <c r="A81" s="126">
        <v>20</v>
      </c>
      <c r="B81" s="133" t="s">
        <v>661</v>
      </c>
      <c r="C81" s="126" t="s">
        <v>676</v>
      </c>
      <c r="D81" s="126">
        <v>1</v>
      </c>
      <c r="E81" s="129"/>
      <c r="F81" s="129"/>
    </row>
    <row r="82" spans="1:6" x14ac:dyDescent="0.3">
      <c r="A82" s="126"/>
      <c r="B82" s="133"/>
      <c r="C82" s="126"/>
      <c r="D82" s="126"/>
      <c r="E82" s="129"/>
      <c r="F82" s="129"/>
    </row>
    <row r="83" spans="1:6" x14ac:dyDescent="0.3">
      <c r="A83" s="126">
        <v>21</v>
      </c>
      <c r="B83" s="133" t="s">
        <v>677</v>
      </c>
      <c r="C83" s="126" t="s">
        <v>676</v>
      </c>
      <c r="D83" s="126">
        <v>1</v>
      </c>
      <c r="E83" s="129"/>
      <c r="F83" s="129"/>
    </row>
    <row r="84" spans="1:6" x14ac:dyDescent="0.3">
      <c r="A84" s="126"/>
      <c r="B84" s="133"/>
      <c r="C84" s="126"/>
      <c r="D84" s="126"/>
      <c r="E84" s="129"/>
      <c r="F84" s="129"/>
    </row>
    <row r="85" spans="1:6" x14ac:dyDescent="0.3">
      <c r="A85" s="150"/>
      <c r="B85" s="144" t="s">
        <v>832</v>
      </c>
      <c r="C85" s="128"/>
      <c r="D85" s="179"/>
      <c r="E85" s="179"/>
      <c r="F85" s="152"/>
    </row>
    <row r="86" spans="1:6" x14ac:dyDescent="0.3">
      <c r="A86" s="126"/>
      <c r="B86" s="133"/>
      <c r="C86" s="126"/>
      <c r="D86" s="126"/>
      <c r="E86" s="129"/>
      <c r="F86" s="129"/>
    </row>
    <row r="87" spans="1:6" ht="28.2" x14ac:dyDescent="0.3">
      <c r="A87" s="126">
        <v>25</v>
      </c>
      <c r="B87" s="133" t="s">
        <v>851</v>
      </c>
      <c r="C87" s="126" t="s">
        <v>48</v>
      </c>
      <c r="D87" s="126">
        <v>1</v>
      </c>
      <c r="E87" s="129"/>
      <c r="F87" s="129"/>
    </row>
    <row r="88" spans="1:6" x14ac:dyDescent="0.3">
      <c r="A88" s="126"/>
      <c r="B88" s="133"/>
      <c r="C88" s="126"/>
      <c r="D88" s="126"/>
      <c r="E88" s="129"/>
      <c r="F88" s="129"/>
    </row>
    <row r="89" spans="1:6" x14ac:dyDescent="0.3">
      <c r="A89" s="126">
        <v>26</v>
      </c>
      <c r="B89" s="133" t="s">
        <v>661</v>
      </c>
      <c r="C89" s="126" t="s">
        <v>676</v>
      </c>
      <c r="D89" s="126">
        <v>1</v>
      </c>
      <c r="E89" s="129"/>
      <c r="F89" s="129"/>
    </row>
    <row r="90" spans="1:6" x14ac:dyDescent="0.3">
      <c r="A90" s="126"/>
      <c r="B90" s="133"/>
      <c r="C90" s="126"/>
      <c r="D90" s="126"/>
      <c r="E90" s="129"/>
      <c r="F90" s="129"/>
    </row>
    <row r="91" spans="1:6" x14ac:dyDescent="0.3">
      <c r="A91" s="126">
        <v>27</v>
      </c>
      <c r="B91" s="133" t="s">
        <v>677</v>
      </c>
      <c r="C91" s="126" t="s">
        <v>676</v>
      </c>
      <c r="D91" s="126">
        <v>1</v>
      </c>
      <c r="E91" s="129"/>
      <c r="F91" s="129"/>
    </row>
    <row r="92" spans="1:6" x14ac:dyDescent="0.3">
      <c r="A92" s="126"/>
      <c r="B92" s="133"/>
      <c r="C92" s="126"/>
      <c r="D92" s="126"/>
      <c r="E92" s="129"/>
      <c r="F92" s="129"/>
    </row>
    <row r="93" spans="1:6" s="7" customFormat="1" x14ac:dyDescent="0.3">
      <c r="A93" s="150"/>
      <c r="B93" s="144" t="s">
        <v>690</v>
      </c>
      <c r="C93" s="128"/>
      <c r="D93" s="179"/>
      <c r="E93" s="179"/>
      <c r="F93" s="152"/>
    </row>
    <row r="94" spans="1:6" x14ac:dyDescent="0.3">
      <c r="A94" s="126"/>
      <c r="B94" s="133"/>
      <c r="C94" s="126"/>
      <c r="D94" s="126"/>
      <c r="E94" s="129"/>
      <c r="F94" s="129"/>
    </row>
    <row r="95" spans="1:6" ht="42" x14ac:dyDescent="0.3">
      <c r="A95" s="126">
        <v>25</v>
      </c>
      <c r="B95" s="133" t="s">
        <v>852</v>
      </c>
      <c r="C95" s="126" t="s">
        <v>48</v>
      </c>
      <c r="D95" s="126">
        <v>1</v>
      </c>
      <c r="E95" s="129"/>
      <c r="F95" s="129"/>
    </row>
    <row r="96" spans="1:6" x14ac:dyDescent="0.3">
      <c r="A96" s="126"/>
      <c r="B96" s="133"/>
      <c r="C96" s="126"/>
      <c r="D96" s="126"/>
      <c r="E96" s="129"/>
      <c r="F96" s="129"/>
    </row>
    <row r="97" spans="1:6" x14ac:dyDescent="0.3">
      <c r="A97" s="126">
        <v>26</v>
      </c>
      <c r="B97" s="133" t="s">
        <v>661</v>
      </c>
      <c r="C97" s="126" t="s">
        <v>676</v>
      </c>
      <c r="D97" s="126">
        <v>1</v>
      </c>
      <c r="E97" s="129"/>
      <c r="F97" s="129"/>
    </row>
    <row r="98" spans="1:6" x14ac:dyDescent="0.3">
      <c r="A98" s="126"/>
      <c r="B98" s="133"/>
      <c r="C98" s="126"/>
      <c r="D98" s="126"/>
      <c r="E98" s="129"/>
      <c r="F98" s="129"/>
    </row>
    <row r="99" spans="1:6" x14ac:dyDescent="0.3">
      <c r="A99" s="126">
        <v>27</v>
      </c>
      <c r="B99" s="133" t="s">
        <v>677</v>
      </c>
      <c r="C99" s="126" t="s">
        <v>676</v>
      </c>
      <c r="D99" s="126">
        <v>1</v>
      </c>
      <c r="E99" s="129"/>
      <c r="F99" s="129"/>
    </row>
    <row r="100" spans="1:6" x14ac:dyDescent="0.3">
      <c r="A100" s="126"/>
      <c r="B100" s="133"/>
      <c r="C100" s="126"/>
      <c r="D100" s="126"/>
      <c r="E100" s="129"/>
      <c r="F100" s="129"/>
    </row>
    <row r="101" spans="1:6" s="7" customFormat="1" x14ac:dyDescent="0.3">
      <c r="A101" s="150"/>
      <c r="B101" s="144" t="s">
        <v>696</v>
      </c>
      <c r="C101" s="128"/>
      <c r="D101" s="179"/>
      <c r="E101" s="179"/>
      <c r="F101" s="152"/>
    </row>
    <row r="102" spans="1:6" x14ac:dyDescent="0.3">
      <c r="A102" s="126"/>
      <c r="B102" s="133"/>
      <c r="C102" s="126"/>
      <c r="D102" s="126"/>
      <c r="E102" s="129"/>
      <c r="F102" s="129"/>
    </row>
    <row r="103" spans="1:6" ht="28.2" x14ac:dyDescent="0.3">
      <c r="A103" s="126">
        <v>31</v>
      </c>
      <c r="B103" s="133" t="s">
        <v>853</v>
      </c>
      <c r="C103" s="126" t="s">
        <v>48</v>
      </c>
      <c r="D103" s="126">
        <v>1</v>
      </c>
      <c r="E103" s="129"/>
      <c r="F103" s="129"/>
    </row>
    <row r="104" spans="1:6" x14ac:dyDescent="0.3">
      <c r="A104" s="126"/>
      <c r="B104" s="133"/>
      <c r="C104" s="126"/>
      <c r="D104" s="126"/>
      <c r="E104" s="129"/>
      <c r="F104" s="129"/>
    </row>
    <row r="105" spans="1:6" x14ac:dyDescent="0.3">
      <c r="A105" s="126">
        <v>32</v>
      </c>
      <c r="B105" s="133" t="s">
        <v>661</v>
      </c>
      <c r="C105" s="126" t="s">
        <v>676</v>
      </c>
      <c r="D105" s="126">
        <v>1</v>
      </c>
      <c r="E105" s="129"/>
      <c r="F105" s="129"/>
    </row>
    <row r="106" spans="1:6" x14ac:dyDescent="0.3">
      <c r="A106" s="126"/>
      <c r="B106" s="133"/>
      <c r="C106" s="126"/>
      <c r="D106" s="126"/>
      <c r="E106" s="129"/>
      <c r="F106" s="129"/>
    </row>
    <row r="107" spans="1:6" x14ac:dyDescent="0.3">
      <c r="A107" s="126">
        <v>33</v>
      </c>
      <c r="B107" s="133" t="s">
        <v>677</v>
      </c>
      <c r="C107" s="126" t="s">
        <v>676</v>
      </c>
      <c r="D107" s="126">
        <v>1</v>
      </c>
      <c r="E107" s="129"/>
      <c r="F107" s="129"/>
    </row>
    <row r="108" spans="1:6" x14ac:dyDescent="0.3">
      <c r="A108" s="126"/>
      <c r="B108" s="133"/>
      <c r="C108" s="126"/>
      <c r="D108" s="126"/>
      <c r="E108" s="129"/>
      <c r="F108" s="129"/>
    </row>
    <row r="109" spans="1:6" s="7" customFormat="1" x14ac:dyDescent="0.3">
      <c r="A109" s="150"/>
      <c r="B109" s="144" t="s">
        <v>699</v>
      </c>
      <c r="C109" s="128"/>
      <c r="D109" s="179"/>
      <c r="E109" s="179"/>
      <c r="F109" s="152"/>
    </row>
    <row r="110" spans="1:6" x14ac:dyDescent="0.3">
      <c r="A110" s="126"/>
      <c r="B110" s="133"/>
      <c r="C110" s="126"/>
      <c r="D110" s="126"/>
      <c r="E110" s="129"/>
      <c r="F110" s="129"/>
    </row>
    <row r="111" spans="1:6" ht="28.2" x14ac:dyDescent="0.3">
      <c r="A111" s="126">
        <v>34</v>
      </c>
      <c r="B111" s="133" t="s">
        <v>854</v>
      </c>
      <c r="C111" s="126" t="s">
        <v>48</v>
      </c>
      <c r="D111" s="126">
        <v>1</v>
      </c>
      <c r="E111" s="129"/>
      <c r="F111" s="129"/>
    </row>
    <row r="112" spans="1:6" x14ac:dyDescent="0.3">
      <c r="A112" s="126"/>
      <c r="B112" s="133"/>
      <c r="C112" s="126"/>
      <c r="D112" s="126"/>
      <c r="E112" s="129"/>
      <c r="F112" s="129"/>
    </row>
    <row r="113" spans="1:6" x14ac:dyDescent="0.3">
      <c r="A113" s="126">
        <v>35</v>
      </c>
      <c r="B113" s="133" t="s">
        <v>661</v>
      </c>
      <c r="C113" s="126" t="s">
        <v>676</v>
      </c>
      <c r="D113" s="126">
        <v>1</v>
      </c>
      <c r="E113" s="129"/>
      <c r="F113" s="129"/>
    </row>
    <row r="114" spans="1:6" x14ac:dyDescent="0.3">
      <c r="A114" s="126"/>
      <c r="B114" s="133"/>
      <c r="C114" s="126"/>
      <c r="D114" s="126"/>
      <c r="E114" s="129"/>
      <c r="F114" s="129"/>
    </row>
    <row r="115" spans="1:6" x14ac:dyDescent="0.3">
      <c r="A115" s="126">
        <v>36</v>
      </c>
      <c r="B115" s="133" t="s">
        <v>677</v>
      </c>
      <c r="C115" s="126" t="s">
        <v>676</v>
      </c>
      <c r="D115" s="126">
        <v>1</v>
      </c>
      <c r="E115" s="129"/>
      <c r="F115" s="129"/>
    </row>
    <row r="116" spans="1:6" x14ac:dyDescent="0.3">
      <c r="A116" s="126"/>
      <c r="B116" s="133"/>
      <c r="C116" s="126"/>
      <c r="D116" s="126"/>
      <c r="E116" s="129"/>
      <c r="F116" s="129"/>
    </row>
    <row r="117" spans="1:6" s="7" customFormat="1" x14ac:dyDescent="0.3">
      <c r="A117" s="150"/>
      <c r="B117" s="144" t="s">
        <v>702</v>
      </c>
      <c r="C117" s="128"/>
      <c r="D117" s="179"/>
      <c r="E117" s="179"/>
      <c r="F117" s="152"/>
    </row>
    <row r="118" spans="1:6" x14ac:dyDescent="0.3">
      <c r="A118" s="126"/>
      <c r="B118" s="133"/>
      <c r="C118" s="126"/>
      <c r="D118" s="126"/>
      <c r="E118" s="129"/>
      <c r="F118" s="129"/>
    </row>
    <row r="119" spans="1:6" ht="28.2" x14ac:dyDescent="0.3">
      <c r="A119" s="126">
        <v>37</v>
      </c>
      <c r="B119" s="133" t="s">
        <v>841</v>
      </c>
      <c r="C119" s="126" t="s">
        <v>48</v>
      </c>
      <c r="D119" s="126">
        <v>1</v>
      </c>
      <c r="E119" s="129"/>
      <c r="F119" s="129"/>
    </row>
    <row r="120" spans="1:6" x14ac:dyDescent="0.3">
      <c r="A120" s="126"/>
      <c r="B120" s="133"/>
      <c r="C120" s="126"/>
      <c r="D120" s="126"/>
      <c r="E120" s="129"/>
      <c r="F120" s="129"/>
    </row>
    <row r="121" spans="1:6" x14ac:dyDescent="0.3">
      <c r="A121" s="126">
        <v>38</v>
      </c>
      <c r="B121" s="133" t="s">
        <v>661</v>
      </c>
      <c r="C121" s="126" t="s">
        <v>676</v>
      </c>
      <c r="D121" s="126">
        <v>1</v>
      </c>
      <c r="E121" s="129"/>
      <c r="F121" s="129"/>
    </row>
    <row r="122" spans="1:6" x14ac:dyDescent="0.3">
      <c r="A122" s="126"/>
      <c r="B122" s="133"/>
      <c r="C122" s="126"/>
      <c r="D122" s="126"/>
      <c r="E122" s="129"/>
      <c r="F122" s="129"/>
    </row>
    <row r="123" spans="1:6" x14ac:dyDescent="0.3">
      <c r="A123" s="126">
        <v>39</v>
      </c>
      <c r="B123" s="133" t="s">
        <v>677</v>
      </c>
      <c r="C123" s="126" t="s">
        <v>676</v>
      </c>
      <c r="D123" s="126">
        <v>1</v>
      </c>
      <c r="E123" s="129"/>
      <c r="F123" s="129"/>
    </row>
    <row r="124" spans="1:6" x14ac:dyDescent="0.3">
      <c r="A124" s="126"/>
      <c r="B124" s="133"/>
      <c r="C124" s="126"/>
      <c r="D124" s="126"/>
      <c r="E124" s="129"/>
      <c r="F124" s="129"/>
    </row>
    <row r="125" spans="1:6" s="7" customFormat="1" x14ac:dyDescent="0.3">
      <c r="A125" s="150"/>
      <c r="B125" s="144" t="s">
        <v>705</v>
      </c>
      <c r="C125" s="128"/>
      <c r="D125" s="179"/>
      <c r="E125" s="179"/>
      <c r="F125" s="152"/>
    </row>
    <row r="126" spans="1:6" x14ac:dyDescent="0.3">
      <c r="A126" s="126"/>
      <c r="B126" s="133"/>
      <c r="C126" s="126"/>
      <c r="D126" s="126"/>
      <c r="E126" s="129"/>
      <c r="F126" s="129"/>
    </row>
    <row r="127" spans="1:6" ht="28.2" x14ac:dyDescent="0.3">
      <c r="A127" s="126">
        <v>40</v>
      </c>
      <c r="B127" s="133" t="s">
        <v>855</v>
      </c>
      <c r="C127" s="126" t="s">
        <v>48</v>
      </c>
      <c r="D127" s="126">
        <v>1</v>
      </c>
      <c r="E127" s="129"/>
      <c r="F127" s="129"/>
    </row>
    <row r="128" spans="1:6" x14ac:dyDescent="0.3">
      <c r="A128" s="126"/>
      <c r="B128" s="133"/>
      <c r="C128" s="126"/>
      <c r="D128" s="126"/>
      <c r="E128" s="129"/>
      <c r="F128" s="129"/>
    </row>
    <row r="129" spans="1:6" x14ac:dyDescent="0.3">
      <c r="A129" s="126">
        <v>41</v>
      </c>
      <c r="B129" s="133" t="s">
        <v>661</v>
      </c>
      <c r="C129" s="126" t="s">
        <v>676</v>
      </c>
      <c r="D129" s="126">
        <v>1</v>
      </c>
      <c r="E129" s="129"/>
      <c r="F129" s="129"/>
    </row>
    <row r="130" spans="1:6" x14ac:dyDescent="0.3">
      <c r="A130" s="126"/>
      <c r="B130" s="133"/>
      <c r="C130" s="126"/>
      <c r="D130" s="126"/>
      <c r="E130" s="129"/>
      <c r="F130" s="129"/>
    </row>
    <row r="131" spans="1:6" x14ac:dyDescent="0.3">
      <c r="A131" s="126">
        <v>42</v>
      </c>
      <c r="B131" s="133" t="s">
        <v>677</v>
      </c>
      <c r="C131" s="126" t="s">
        <v>676</v>
      </c>
      <c r="D131" s="126">
        <v>1</v>
      </c>
      <c r="E131" s="129"/>
      <c r="F131" s="129"/>
    </row>
    <row r="132" spans="1:6" x14ac:dyDescent="0.3">
      <c r="A132" s="126"/>
      <c r="B132" s="133"/>
      <c r="C132" s="126"/>
      <c r="D132" s="126"/>
      <c r="E132" s="129"/>
      <c r="F132" s="129"/>
    </row>
    <row r="133" spans="1:6" s="7" customFormat="1" x14ac:dyDescent="0.3">
      <c r="A133" s="150"/>
      <c r="B133" s="144" t="s">
        <v>707</v>
      </c>
      <c r="C133" s="128"/>
      <c r="D133" s="179"/>
      <c r="E133" s="179"/>
      <c r="F133" s="152"/>
    </row>
    <row r="134" spans="1:6" x14ac:dyDescent="0.3">
      <c r="A134" s="126"/>
      <c r="B134" s="133"/>
      <c r="C134" s="126"/>
      <c r="D134" s="126"/>
      <c r="E134" s="129"/>
      <c r="F134" s="129"/>
    </row>
    <row r="135" spans="1:6" ht="28.2" x14ac:dyDescent="0.3">
      <c r="A135" s="126">
        <v>43</v>
      </c>
      <c r="B135" s="133" t="s">
        <v>847</v>
      </c>
      <c r="C135" s="126" t="s">
        <v>48</v>
      </c>
      <c r="D135" s="126">
        <v>1</v>
      </c>
      <c r="E135" s="129"/>
      <c r="F135" s="129"/>
    </row>
    <row r="136" spans="1:6" x14ac:dyDescent="0.3">
      <c r="A136" s="126"/>
      <c r="B136" s="133"/>
      <c r="C136" s="126"/>
      <c r="D136" s="126"/>
      <c r="E136" s="129"/>
      <c r="F136" s="129"/>
    </row>
    <row r="137" spans="1:6" x14ac:dyDescent="0.3">
      <c r="A137" s="126">
        <v>44</v>
      </c>
      <c r="B137" s="133" t="s">
        <v>661</v>
      </c>
      <c r="C137" s="126" t="s">
        <v>676</v>
      </c>
      <c r="D137" s="126">
        <v>1</v>
      </c>
      <c r="E137" s="129"/>
      <c r="F137" s="129"/>
    </row>
    <row r="138" spans="1:6" x14ac:dyDescent="0.3">
      <c r="A138" s="126"/>
      <c r="B138" s="133"/>
      <c r="C138" s="126"/>
      <c r="D138" s="126"/>
      <c r="E138" s="129"/>
      <c r="F138" s="129"/>
    </row>
    <row r="139" spans="1:6" x14ac:dyDescent="0.3">
      <c r="A139" s="126">
        <v>45</v>
      </c>
      <c r="B139" s="133" t="s">
        <v>677</v>
      </c>
      <c r="C139" s="126" t="s">
        <v>676</v>
      </c>
      <c r="D139" s="126">
        <v>1</v>
      </c>
      <c r="E139" s="129"/>
      <c r="F139" s="129"/>
    </row>
    <row r="140" spans="1:6" x14ac:dyDescent="0.3">
      <c r="A140" s="126"/>
      <c r="B140" s="133"/>
      <c r="C140" s="126"/>
      <c r="D140" s="126"/>
      <c r="E140" s="129"/>
      <c r="F140" s="129"/>
    </row>
    <row r="141" spans="1:6" s="7" customFormat="1" x14ac:dyDescent="0.3">
      <c r="A141" s="150"/>
      <c r="B141" s="144" t="s">
        <v>709</v>
      </c>
      <c r="C141" s="128"/>
      <c r="D141" s="179"/>
      <c r="E141" s="179"/>
      <c r="F141" s="152"/>
    </row>
    <row r="142" spans="1:6" x14ac:dyDescent="0.3">
      <c r="A142" s="126"/>
      <c r="B142" s="133"/>
      <c r="C142" s="126"/>
      <c r="D142" s="126"/>
      <c r="E142" s="129"/>
      <c r="F142" s="129"/>
    </row>
    <row r="143" spans="1:6" ht="28.2" x14ac:dyDescent="0.3">
      <c r="A143" s="126">
        <v>46</v>
      </c>
      <c r="B143" s="133" t="s">
        <v>856</v>
      </c>
      <c r="C143" s="126" t="s">
        <v>48</v>
      </c>
      <c r="D143" s="126">
        <v>1</v>
      </c>
      <c r="E143" s="129"/>
      <c r="F143" s="129"/>
    </row>
    <row r="144" spans="1:6" x14ac:dyDescent="0.3">
      <c r="A144" s="126"/>
      <c r="B144" s="133"/>
      <c r="C144" s="126"/>
      <c r="D144" s="126"/>
      <c r="E144" s="129"/>
      <c r="F144" s="129"/>
    </row>
    <row r="145" spans="1:7" x14ac:dyDescent="0.3">
      <c r="A145" s="126">
        <v>47</v>
      </c>
      <c r="B145" s="133" t="s">
        <v>661</v>
      </c>
      <c r="C145" s="126" t="s">
        <v>676</v>
      </c>
      <c r="D145" s="126">
        <v>1</v>
      </c>
      <c r="E145" s="129"/>
      <c r="F145" s="129"/>
    </row>
    <row r="146" spans="1:7" x14ac:dyDescent="0.3">
      <c r="A146" s="126"/>
      <c r="B146" s="133"/>
      <c r="C146" s="126"/>
      <c r="D146" s="126"/>
      <c r="E146" s="129"/>
      <c r="F146" s="129"/>
    </row>
    <row r="147" spans="1:7" x14ac:dyDescent="0.3">
      <c r="A147" s="126">
        <v>48</v>
      </c>
      <c r="B147" s="133" t="s">
        <v>677</v>
      </c>
      <c r="C147" s="126" t="s">
        <v>676</v>
      </c>
      <c r="D147" s="126">
        <v>1</v>
      </c>
      <c r="E147" s="129"/>
      <c r="F147" s="129"/>
    </row>
    <row r="148" spans="1:7" ht="15" thickBot="1" x14ac:dyDescent="0.35">
      <c r="A148" s="126"/>
      <c r="B148" s="127"/>
      <c r="C148" s="126"/>
      <c r="D148" s="126"/>
      <c r="E148" s="129"/>
      <c r="F148" s="129"/>
    </row>
    <row r="149" spans="1:7" s="7" customFormat="1" ht="34.950000000000003" customHeight="1" thickBot="1" x14ac:dyDescent="0.35">
      <c r="A149" s="237" t="s">
        <v>804</v>
      </c>
      <c r="B149" s="237"/>
      <c r="C149" s="237" t="s">
        <v>805</v>
      </c>
      <c r="D149" s="237"/>
      <c r="E149" s="237"/>
      <c r="F149" s="209">
        <f>SUM(F7:F148)</f>
        <v>0</v>
      </c>
      <c r="G149" s="13"/>
    </row>
  </sheetData>
  <mergeCells count="2">
    <mergeCell ref="A149:B149"/>
    <mergeCell ref="C149:E149"/>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rowBreaks count="4" manualBreakCount="4">
    <brk id="36" max="5" man="1"/>
    <brk id="76" max="5" man="1"/>
    <brk id="108" max="5" man="1"/>
    <brk id="132" max="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249977111117893"/>
  </sheetPr>
  <dimension ref="A1:N28"/>
  <sheetViews>
    <sheetView view="pageBreakPreview" zoomScale="80" zoomScaleNormal="100" zoomScaleSheetLayoutView="80" workbookViewId="0">
      <selection activeCell="M16" sqref="M16"/>
    </sheetView>
  </sheetViews>
  <sheetFormatPr defaultColWidth="9.33203125" defaultRowHeight="18" x14ac:dyDescent="0.35"/>
  <cols>
    <col min="1" max="1" width="9.33203125" style="198"/>
    <col min="2" max="2" width="55.88671875" style="198" customWidth="1"/>
    <col min="3" max="4" width="9.33203125" style="198"/>
    <col min="5" max="5" width="7.6640625" style="198" customWidth="1"/>
    <col min="6" max="6" width="20.6640625" style="199" customWidth="1"/>
    <col min="7" max="10" width="9.33203125" style="8"/>
    <col min="11" max="11" width="17.6640625" style="8" bestFit="1" customWidth="1"/>
    <col min="12" max="16384" width="9.33203125" style="8"/>
  </cols>
  <sheetData>
    <row r="1" spans="1:11" ht="20.399999999999999" x14ac:dyDescent="0.35">
      <c r="A1" s="56"/>
      <c r="B1" s="57" t="s">
        <v>813</v>
      </c>
      <c r="C1" s="58"/>
      <c r="D1" s="59"/>
      <c r="E1" s="60"/>
      <c r="F1" s="61"/>
    </row>
    <row r="2" spans="1:11" x14ac:dyDescent="0.35">
      <c r="A2" s="62"/>
      <c r="B2" s="63"/>
      <c r="C2" s="64"/>
      <c r="D2" s="65"/>
      <c r="E2" s="66"/>
      <c r="F2" s="67"/>
    </row>
    <row r="3" spans="1:11" x14ac:dyDescent="0.35">
      <c r="A3" s="62">
        <v>1</v>
      </c>
      <c r="B3" s="63" t="str">
        <f>'Provision Sums'!B9</f>
        <v>PROVISIONAL SUMS</v>
      </c>
      <c r="C3" s="64" t="s">
        <v>629</v>
      </c>
      <c r="D3" s="68"/>
      <c r="E3" s="66"/>
      <c r="F3" s="67">
        <f>'Provision Sums'!F149</f>
        <v>0</v>
      </c>
    </row>
    <row r="4" spans="1:11" x14ac:dyDescent="0.35">
      <c r="A4" s="62"/>
      <c r="B4" s="63"/>
      <c r="C4" s="64"/>
      <c r="D4" s="65"/>
      <c r="E4" s="66"/>
      <c r="F4" s="67"/>
    </row>
    <row r="5" spans="1:11" x14ac:dyDescent="0.35">
      <c r="A5" s="62"/>
      <c r="B5" s="63"/>
      <c r="C5" s="64"/>
      <c r="D5" s="65"/>
      <c r="E5" s="66"/>
      <c r="F5" s="67"/>
    </row>
    <row r="6" spans="1:11" x14ac:dyDescent="0.35">
      <c r="A6" s="62"/>
      <c r="B6" s="63"/>
      <c r="C6" s="64"/>
      <c r="D6" s="65"/>
      <c r="E6" s="66"/>
      <c r="F6" s="67"/>
    </row>
    <row r="7" spans="1:11" x14ac:dyDescent="0.35">
      <c r="A7" s="62"/>
      <c r="B7" s="63"/>
      <c r="C7" s="64"/>
      <c r="D7" s="65"/>
      <c r="E7" s="66"/>
      <c r="F7" s="67"/>
    </row>
    <row r="8" spans="1:11" x14ac:dyDescent="0.35">
      <c r="A8" s="62"/>
      <c r="B8" s="63"/>
      <c r="C8" s="64"/>
      <c r="D8" s="65"/>
      <c r="E8" s="66"/>
      <c r="F8" s="67"/>
    </row>
    <row r="9" spans="1:11" x14ac:dyDescent="0.35">
      <c r="A9" s="62"/>
      <c r="B9" s="63"/>
      <c r="C9" s="64"/>
      <c r="D9" s="65"/>
      <c r="E9" s="66"/>
      <c r="F9" s="67"/>
    </row>
    <row r="10" spans="1:11" x14ac:dyDescent="0.35">
      <c r="A10" s="62"/>
      <c r="B10" s="63"/>
      <c r="C10" s="64"/>
      <c r="D10" s="65"/>
      <c r="E10" s="66"/>
      <c r="F10" s="67"/>
      <c r="K10" s="9"/>
    </row>
    <row r="11" spans="1:11" x14ac:dyDescent="0.35">
      <c r="A11" s="62"/>
      <c r="B11" s="63"/>
      <c r="C11" s="64"/>
      <c r="D11" s="65"/>
      <c r="E11" s="66"/>
      <c r="F11" s="67"/>
      <c r="K11" s="9"/>
    </row>
    <row r="12" spans="1:11" x14ac:dyDescent="0.35">
      <c r="A12" s="62"/>
      <c r="B12" s="63"/>
      <c r="C12" s="64"/>
      <c r="D12" s="65"/>
      <c r="E12" s="66"/>
      <c r="F12" s="67"/>
    </row>
    <row r="13" spans="1:11" x14ac:dyDescent="0.35">
      <c r="A13" s="62"/>
      <c r="B13" s="63"/>
      <c r="C13" s="64"/>
      <c r="D13" s="65"/>
      <c r="E13" s="66"/>
      <c r="F13" s="67"/>
    </row>
    <row r="14" spans="1:11" x14ac:dyDescent="0.35">
      <c r="A14" s="62"/>
      <c r="B14" s="63"/>
      <c r="C14" s="64"/>
      <c r="D14" s="65"/>
      <c r="E14" s="66"/>
      <c r="F14" s="67"/>
    </row>
    <row r="15" spans="1:11" x14ac:dyDescent="0.35">
      <c r="A15" s="62"/>
      <c r="B15" s="63"/>
      <c r="C15" s="64"/>
      <c r="D15" s="65"/>
      <c r="E15" s="66"/>
      <c r="F15" s="67"/>
    </row>
    <row r="16" spans="1:11" x14ac:dyDescent="0.35">
      <c r="A16" s="62"/>
      <c r="B16" s="63"/>
      <c r="C16" s="64"/>
      <c r="D16" s="65"/>
      <c r="E16" s="66"/>
      <c r="F16" s="67"/>
    </row>
    <row r="17" spans="1:14" x14ac:dyDescent="0.35">
      <c r="A17" s="69"/>
      <c r="B17" s="66"/>
      <c r="C17" s="64"/>
      <c r="D17" s="65"/>
      <c r="E17" s="66"/>
      <c r="F17" s="67"/>
      <c r="N17" s="10"/>
    </row>
    <row r="18" spans="1:14" x14ac:dyDescent="0.35">
      <c r="A18" s="69"/>
      <c r="B18" s="66"/>
      <c r="C18" s="64"/>
      <c r="D18" s="65"/>
      <c r="E18" s="66"/>
      <c r="F18" s="67"/>
    </row>
    <row r="19" spans="1:14" x14ac:dyDescent="0.35">
      <c r="A19" s="69"/>
      <c r="B19" s="66"/>
      <c r="C19" s="64"/>
      <c r="D19" s="65"/>
      <c r="E19" s="66"/>
      <c r="F19" s="67"/>
    </row>
    <row r="20" spans="1:14" x14ac:dyDescent="0.35">
      <c r="A20" s="69"/>
      <c r="B20" s="66"/>
      <c r="C20" s="64"/>
      <c r="D20" s="65"/>
      <c r="E20" s="66"/>
      <c r="F20" s="67"/>
    </row>
    <row r="21" spans="1:14" x14ac:dyDescent="0.35">
      <c r="A21" s="69"/>
      <c r="B21" s="66"/>
      <c r="C21" s="64"/>
      <c r="D21" s="65"/>
      <c r="E21" s="66"/>
      <c r="F21" s="67"/>
    </row>
    <row r="22" spans="1:14" x14ac:dyDescent="0.35">
      <c r="A22" s="69"/>
      <c r="B22" s="66"/>
      <c r="C22" s="64"/>
      <c r="D22" s="65"/>
      <c r="E22" s="66"/>
      <c r="F22" s="67"/>
    </row>
    <row r="23" spans="1:14" x14ac:dyDescent="0.35">
      <c r="A23" s="69"/>
      <c r="B23" s="66"/>
      <c r="C23" s="64"/>
      <c r="D23" s="65"/>
      <c r="E23" s="66"/>
      <c r="F23" s="67"/>
      <c r="N23" s="10"/>
    </row>
    <row r="24" spans="1:14" x14ac:dyDescent="0.35">
      <c r="A24" s="69"/>
      <c r="B24" s="66"/>
      <c r="C24" s="70"/>
      <c r="D24" s="65"/>
      <c r="E24" s="66"/>
      <c r="F24" s="71"/>
    </row>
    <row r="25" spans="1:14" x14ac:dyDescent="0.35">
      <c r="A25" s="69"/>
      <c r="B25" s="66"/>
      <c r="C25" s="70"/>
      <c r="D25" s="65"/>
      <c r="E25" s="66"/>
      <c r="F25" s="71"/>
    </row>
    <row r="26" spans="1:14" s="16" customFormat="1" ht="36.6" customHeight="1" thickBot="1" x14ac:dyDescent="0.35">
      <c r="A26" s="72"/>
      <c r="B26" s="73" t="s">
        <v>816</v>
      </c>
      <c r="C26" s="74"/>
      <c r="D26" s="75"/>
      <c r="E26" s="76" t="s">
        <v>805</v>
      </c>
      <c r="F26" s="77">
        <f>SUM(F1:F25)</f>
        <v>0</v>
      </c>
    </row>
    <row r="28" spans="1:14" x14ac:dyDescent="0.35">
      <c r="N28" s="10"/>
    </row>
  </sheetData>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3:H29"/>
  <sheetViews>
    <sheetView view="pageBreakPreview" zoomScale="90" zoomScaleNormal="100" zoomScaleSheetLayoutView="90" workbookViewId="0">
      <selection activeCell="H23" sqref="H23"/>
    </sheetView>
  </sheetViews>
  <sheetFormatPr defaultColWidth="8.88671875" defaultRowHeight="14.4" x14ac:dyDescent="0.3"/>
  <cols>
    <col min="1" max="1" width="8.88671875" style="163"/>
    <col min="2" max="2" width="50.109375" style="164" customWidth="1"/>
    <col min="3" max="4" width="8.88671875" style="163"/>
    <col min="5" max="5" width="24.33203125" style="80" customWidth="1"/>
    <col min="6" max="7" width="8.88671875" style="7"/>
    <col min="8" max="8" width="18" style="7" customWidth="1"/>
    <col min="9" max="9" width="21.109375" style="7" customWidth="1"/>
    <col min="10" max="16384" width="8.88671875" style="7"/>
  </cols>
  <sheetData>
    <row r="3" spans="1:8" s="17" customFormat="1" ht="33.6" customHeight="1" x14ac:dyDescent="0.3">
      <c r="A3" s="210"/>
      <c r="B3" s="211" t="s">
        <v>716</v>
      </c>
      <c r="C3" s="212"/>
      <c r="D3" s="210"/>
      <c r="E3" s="213"/>
    </row>
    <row r="4" spans="1:8" x14ac:dyDescent="0.3">
      <c r="A4" s="150"/>
      <c r="B4" s="214"/>
      <c r="C4" s="215"/>
      <c r="D4" s="150"/>
      <c r="E4" s="152"/>
    </row>
    <row r="5" spans="1:8" x14ac:dyDescent="0.3">
      <c r="A5" s="150">
        <v>1</v>
      </c>
      <c r="B5" s="214" t="s">
        <v>717</v>
      </c>
      <c r="C5" s="215" t="s">
        <v>629</v>
      </c>
      <c r="D5" s="150"/>
      <c r="E5" s="152">
        <f>'Section 1'!F23</f>
        <v>0</v>
      </c>
    </row>
    <row r="6" spans="1:8" x14ac:dyDescent="0.3">
      <c r="A6" s="150"/>
      <c r="B6" s="214"/>
      <c r="C6" s="215"/>
      <c r="D6" s="150"/>
      <c r="E6" s="152"/>
    </row>
    <row r="7" spans="1:8" x14ac:dyDescent="0.3">
      <c r="A7" s="150">
        <v>2</v>
      </c>
      <c r="B7" s="214" t="s">
        <v>718</v>
      </c>
      <c r="C7" s="215" t="s">
        <v>629</v>
      </c>
      <c r="D7" s="150"/>
      <c r="E7" s="152">
        <f>'Section 2'!F23</f>
        <v>0</v>
      </c>
      <c r="H7" s="13"/>
    </row>
    <row r="8" spans="1:8" x14ac:dyDescent="0.3">
      <c r="A8" s="150"/>
      <c r="B8" s="214"/>
      <c r="C8" s="215"/>
      <c r="D8" s="150"/>
      <c r="E8" s="152"/>
    </row>
    <row r="9" spans="1:8" x14ac:dyDescent="0.3">
      <c r="A9" s="150">
        <v>3</v>
      </c>
      <c r="B9" s="214" t="s">
        <v>719</v>
      </c>
      <c r="C9" s="215" t="s">
        <v>629</v>
      </c>
      <c r="D9" s="150"/>
      <c r="E9" s="152">
        <f>'Section 3'!F26</f>
        <v>0</v>
      </c>
    </row>
    <row r="10" spans="1:8" x14ac:dyDescent="0.3">
      <c r="A10" s="150"/>
      <c r="B10" s="214"/>
      <c r="C10" s="215"/>
      <c r="D10" s="150"/>
      <c r="E10" s="152"/>
    </row>
    <row r="11" spans="1:8" x14ac:dyDescent="0.3">
      <c r="A11" s="150">
        <v>4</v>
      </c>
      <c r="B11" s="214" t="s">
        <v>720</v>
      </c>
      <c r="C11" s="215" t="s">
        <v>629</v>
      </c>
      <c r="D11" s="150"/>
      <c r="E11" s="152">
        <f>'Section 4'!F26</f>
        <v>0</v>
      </c>
    </row>
    <row r="12" spans="1:8" x14ac:dyDescent="0.3">
      <c r="A12" s="150"/>
      <c r="B12" s="214"/>
      <c r="C12" s="215"/>
      <c r="D12" s="150"/>
      <c r="E12" s="152"/>
    </row>
    <row r="13" spans="1:8" x14ac:dyDescent="0.3">
      <c r="A13" s="150">
        <v>5</v>
      </c>
      <c r="B13" s="214" t="s">
        <v>721</v>
      </c>
      <c r="C13" s="215" t="s">
        <v>629</v>
      </c>
      <c r="D13" s="150"/>
      <c r="E13" s="152">
        <f>'Section 5'!F26</f>
        <v>0</v>
      </c>
    </row>
    <row r="14" spans="1:8" ht="37.950000000000003" customHeight="1" x14ac:dyDescent="0.3">
      <c r="A14" s="150"/>
      <c r="B14" s="214"/>
      <c r="C14" s="215"/>
      <c r="D14" s="150"/>
      <c r="E14" s="152"/>
    </row>
    <row r="15" spans="1:8" s="18" customFormat="1" ht="21.6" customHeight="1" x14ac:dyDescent="0.3">
      <c r="A15" s="216"/>
      <c r="B15" s="217" t="s">
        <v>722</v>
      </c>
      <c r="C15" s="218" t="s">
        <v>723</v>
      </c>
      <c r="D15" s="216"/>
      <c r="E15" s="219">
        <f>SUM(E3:E14)</f>
        <v>0</v>
      </c>
      <c r="H15" s="22"/>
    </row>
    <row r="16" spans="1:8" ht="37.950000000000003" customHeight="1" x14ac:dyDescent="0.3">
      <c r="A16" s="150"/>
      <c r="B16" s="214"/>
      <c r="C16" s="215"/>
      <c r="D16" s="150"/>
      <c r="E16" s="152"/>
    </row>
    <row r="17" spans="1:5" s="4" customFormat="1" x14ac:dyDescent="0.3">
      <c r="A17" s="143"/>
      <c r="B17" s="220" t="s">
        <v>725</v>
      </c>
      <c r="C17" s="221"/>
      <c r="D17" s="143"/>
      <c r="E17" s="146"/>
    </row>
    <row r="18" spans="1:5" x14ac:dyDescent="0.3">
      <c r="A18" s="150"/>
      <c r="B18" s="214"/>
      <c r="C18" s="215"/>
      <c r="D18" s="150"/>
      <c r="E18" s="152"/>
    </row>
    <row r="19" spans="1:5" ht="41.4" x14ac:dyDescent="0.3">
      <c r="A19" s="150"/>
      <c r="B19" s="214" t="s">
        <v>727</v>
      </c>
      <c r="C19" s="215"/>
      <c r="D19" s="222">
        <v>0.1</v>
      </c>
      <c r="E19" s="152">
        <f>E15*0.1</f>
        <v>0</v>
      </c>
    </row>
    <row r="20" spans="1:5" x14ac:dyDescent="0.3">
      <c r="A20" s="150"/>
      <c r="B20" s="214"/>
      <c r="C20" s="215"/>
      <c r="D20" s="222"/>
      <c r="E20" s="152"/>
    </row>
    <row r="21" spans="1:5" x14ac:dyDescent="0.3">
      <c r="A21" s="150"/>
      <c r="B21" s="220" t="s">
        <v>845</v>
      </c>
      <c r="C21" s="215"/>
      <c r="D21" s="222"/>
      <c r="E21" s="152"/>
    </row>
    <row r="22" spans="1:5" x14ac:dyDescent="0.3">
      <c r="A22" s="150"/>
      <c r="B22" s="220"/>
      <c r="C22" s="215"/>
      <c r="D22" s="222"/>
      <c r="E22" s="152"/>
    </row>
    <row r="23" spans="1:5" ht="37.950000000000003" customHeight="1" x14ac:dyDescent="0.3">
      <c r="A23" s="150"/>
      <c r="B23" s="214" t="s">
        <v>846</v>
      </c>
      <c r="C23" s="215"/>
      <c r="D23" s="222">
        <v>0.18</v>
      </c>
      <c r="E23" s="152">
        <f>E15*0.18</f>
        <v>0</v>
      </c>
    </row>
    <row r="24" spans="1:5" ht="37.950000000000003" customHeight="1" x14ac:dyDescent="0.3">
      <c r="A24" s="150"/>
      <c r="B24" s="214"/>
      <c r="C24" s="215"/>
      <c r="D24" s="222"/>
      <c r="E24" s="152"/>
    </row>
    <row r="25" spans="1:5" s="18" customFormat="1" ht="21.6" customHeight="1" x14ac:dyDescent="0.3">
      <c r="A25" s="216"/>
      <c r="B25" s="217" t="s">
        <v>722</v>
      </c>
      <c r="C25" s="218" t="s">
        <v>723</v>
      </c>
      <c r="D25" s="216"/>
      <c r="E25" s="219">
        <f>SUM(E15:E24)</f>
        <v>0</v>
      </c>
    </row>
    <row r="26" spans="1:5" x14ac:dyDescent="0.3">
      <c r="A26" s="150"/>
      <c r="B26" s="214"/>
      <c r="C26" s="215"/>
      <c r="D26" s="150"/>
      <c r="E26" s="152"/>
    </row>
    <row r="27" spans="1:5" x14ac:dyDescent="0.3">
      <c r="A27" s="150"/>
      <c r="B27" s="214" t="s">
        <v>843</v>
      </c>
      <c r="C27" s="215" t="s">
        <v>730</v>
      </c>
      <c r="D27" s="222">
        <v>0.15</v>
      </c>
      <c r="E27" s="152">
        <f>E25*0.15</f>
        <v>0</v>
      </c>
    </row>
    <row r="28" spans="1:5" ht="37.950000000000003" customHeight="1" thickBot="1" x14ac:dyDescent="0.35">
      <c r="A28" s="150"/>
      <c r="B28" s="214"/>
      <c r="C28" s="215"/>
      <c r="D28" s="150"/>
      <c r="E28" s="152"/>
    </row>
    <row r="29" spans="1:5" s="17" customFormat="1" ht="41.4" customHeight="1" thickTop="1" x14ac:dyDescent="0.3">
      <c r="A29" s="210"/>
      <c r="B29" s="223" t="s">
        <v>818</v>
      </c>
      <c r="C29" s="212"/>
      <c r="D29" s="210"/>
      <c r="E29" s="224">
        <f>E25+E27</f>
        <v>0</v>
      </c>
    </row>
  </sheetData>
  <pageMargins left="0.27559055118110237" right="0.23622047244094491" top="0.82677165354330717" bottom="0.35433070866141736" header="0.11811023622047245" footer="0.11811023622047245"/>
  <pageSetup orientation="portrait" r:id="rId1"/>
  <headerFooter>
    <oddHeader xml:space="preserve">&amp;R&amp;"-,Bold"&amp;8JOBURG PROPERTY COMPANY (SOC) LTD
ENNERDALE CIVIC CENTRE
SECTION 1: PRELIMINARIES &amp; GENERAL
MARCH 2022&amp;"-,Regular"&amp;11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N25"/>
  <sheetViews>
    <sheetView view="pageBreakPreview" zoomScale="60" zoomScaleNormal="100" workbookViewId="0">
      <selection activeCell="J11" sqref="J11"/>
    </sheetView>
  </sheetViews>
  <sheetFormatPr defaultColWidth="9.33203125" defaultRowHeight="18" x14ac:dyDescent="0.35"/>
  <cols>
    <col min="1" max="1" width="9.33203125" style="8"/>
    <col min="2" max="2" width="78.88671875" style="8" customWidth="1"/>
    <col min="3" max="3" width="9.33203125" style="8"/>
    <col min="4" max="4" width="7.5546875" style="8" customWidth="1"/>
    <col min="5" max="5" width="9.33203125" style="8"/>
    <col min="6" max="6" width="22.33203125" style="11" customWidth="1"/>
    <col min="7" max="10" width="9.33203125" style="8"/>
    <col min="11" max="11" width="17.6640625" style="8" bestFit="1" customWidth="1"/>
    <col min="12" max="16384" width="9.33203125" style="8"/>
  </cols>
  <sheetData>
    <row r="1" spans="1:11" ht="20.399999999999999" x14ac:dyDescent="0.35">
      <c r="A1" s="56"/>
      <c r="B1" s="57" t="s">
        <v>813</v>
      </c>
      <c r="C1" s="58"/>
      <c r="D1" s="59"/>
      <c r="E1" s="60"/>
      <c r="F1" s="61"/>
    </row>
    <row r="2" spans="1:11" x14ac:dyDescent="0.35">
      <c r="A2" s="62"/>
      <c r="B2" s="63"/>
      <c r="C2" s="64"/>
      <c r="D2" s="65"/>
      <c r="E2" s="66"/>
      <c r="F2" s="67"/>
    </row>
    <row r="3" spans="1:11" x14ac:dyDescent="0.35">
      <c r="A3" s="62">
        <v>1</v>
      </c>
      <c r="B3" s="63" t="str">
        <f>Preliminaries!B8</f>
        <v>PRELIMINARIES</v>
      </c>
      <c r="C3" s="64" t="s">
        <v>629</v>
      </c>
      <c r="D3" s="68"/>
      <c r="E3" s="66"/>
      <c r="F3" s="67">
        <f>Preliminaries!F657</f>
        <v>0</v>
      </c>
    </row>
    <row r="4" spans="1:11" x14ac:dyDescent="0.35">
      <c r="A4" s="62"/>
      <c r="B4" s="63"/>
      <c r="C4" s="64"/>
      <c r="D4" s="65"/>
      <c r="E4" s="66"/>
      <c r="F4" s="67"/>
    </row>
    <row r="5" spans="1:11" x14ac:dyDescent="0.35">
      <c r="A5" s="62"/>
      <c r="B5" s="63"/>
      <c r="C5" s="64"/>
      <c r="D5" s="65"/>
      <c r="E5" s="66"/>
      <c r="F5" s="67"/>
    </row>
    <row r="6" spans="1:11" x14ac:dyDescent="0.35">
      <c r="A6" s="62"/>
      <c r="B6" s="63"/>
      <c r="C6" s="64"/>
      <c r="D6" s="65"/>
      <c r="E6" s="66"/>
      <c r="F6" s="67"/>
    </row>
    <row r="7" spans="1:11" x14ac:dyDescent="0.35">
      <c r="A7" s="62"/>
      <c r="B7" s="63"/>
      <c r="C7" s="64"/>
      <c r="D7" s="65"/>
      <c r="E7" s="66"/>
      <c r="F7" s="67"/>
    </row>
    <row r="8" spans="1:11" x14ac:dyDescent="0.35">
      <c r="A8" s="62"/>
      <c r="B8" s="63"/>
      <c r="C8" s="64"/>
      <c r="D8" s="65"/>
      <c r="E8" s="66"/>
      <c r="F8" s="67"/>
    </row>
    <row r="9" spans="1:11" x14ac:dyDescent="0.35">
      <c r="A9" s="62"/>
      <c r="B9" s="63"/>
      <c r="C9" s="64"/>
      <c r="D9" s="65"/>
      <c r="E9" s="66"/>
      <c r="F9" s="67"/>
    </row>
    <row r="10" spans="1:11" x14ac:dyDescent="0.35">
      <c r="A10" s="62"/>
      <c r="B10" s="63"/>
      <c r="C10" s="64"/>
      <c r="D10" s="65"/>
      <c r="E10" s="66"/>
      <c r="F10" s="67"/>
      <c r="K10" s="9"/>
    </row>
    <row r="11" spans="1:11" x14ac:dyDescent="0.35">
      <c r="A11" s="62"/>
      <c r="B11" s="63"/>
      <c r="C11" s="64"/>
      <c r="D11" s="65"/>
      <c r="E11" s="66"/>
      <c r="F11" s="67"/>
      <c r="K11" s="9"/>
    </row>
    <row r="12" spans="1:11" x14ac:dyDescent="0.35">
      <c r="A12" s="62"/>
      <c r="B12" s="63"/>
      <c r="C12" s="64"/>
      <c r="D12" s="65"/>
      <c r="E12" s="66"/>
      <c r="F12" s="67"/>
    </row>
    <row r="13" spans="1:11" x14ac:dyDescent="0.35">
      <c r="A13" s="62"/>
      <c r="B13" s="63"/>
      <c r="C13" s="64"/>
      <c r="D13" s="65"/>
      <c r="E13" s="66"/>
      <c r="F13" s="67"/>
    </row>
    <row r="14" spans="1:11" x14ac:dyDescent="0.35">
      <c r="A14" s="62"/>
      <c r="B14" s="63"/>
      <c r="C14" s="64"/>
      <c r="D14" s="65"/>
      <c r="E14" s="66"/>
      <c r="F14" s="67"/>
    </row>
    <row r="15" spans="1:11" x14ac:dyDescent="0.35">
      <c r="A15" s="62"/>
      <c r="B15" s="63"/>
      <c r="C15" s="64"/>
      <c r="D15" s="65"/>
      <c r="E15" s="66"/>
      <c r="F15" s="67"/>
    </row>
    <row r="16" spans="1:11" x14ac:dyDescent="0.35">
      <c r="A16" s="62"/>
      <c r="B16" s="63"/>
      <c r="C16" s="64"/>
      <c r="D16" s="65"/>
      <c r="E16" s="66"/>
      <c r="F16" s="67"/>
    </row>
    <row r="17" spans="1:14" x14ac:dyDescent="0.35">
      <c r="A17" s="69"/>
      <c r="B17" s="66"/>
      <c r="C17" s="64"/>
      <c r="D17" s="65"/>
      <c r="E17" s="66"/>
      <c r="F17" s="67"/>
      <c r="N17" s="10"/>
    </row>
    <row r="18" spans="1:14" x14ac:dyDescent="0.35">
      <c r="A18" s="69"/>
      <c r="B18" s="66"/>
      <c r="C18" s="64"/>
      <c r="D18" s="65"/>
      <c r="E18" s="66"/>
      <c r="F18" s="67"/>
    </row>
    <row r="19" spans="1:14" x14ac:dyDescent="0.35">
      <c r="A19" s="69"/>
      <c r="B19" s="66"/>
      <c r="C19" s="64"/>
      <c r="D19" s="65"/>
      <c r="E19" s="66"/>
      <c r="F19" s="67"/>
    </row>
    <row r="20" spans="1:14" x14ac:dyDescent="0.35">
      <c r="A20" s="69"/>
      <c r="B20" s="66"/>
      <c r="C20" s="64"/>
      <c r="D20" s="65"/>
      <c r="E20" s="66"/>
      <c r="F20" s="67"/>
      <c r="N20" s="10"/>
    </row>
    <row r="21" spans="1:14" x14ac:dyDescent="0.35">
      <c r="A21" s="69"/>
      <c r="B21" s="66"/>
      <c r="C21" s="70"/>
      <c r="D21" s="65"/>
      <c r="E21" s="66"/>
      <c r="F21" s="71"/>
    </row>
    <row r="22" spans="1:14" x14ac:dyDescent="0.35">
      <c r="A22" s="69"/>
      <c r="B22" s="66"/>
      <c r="C22" s="70"/>
      <c r="D22" s="65"/>
      <c r="E22" s="66"/>
      <c r="F22" s="71"/>
    </row>
    <row r="23" spans="1:14" s="16" customFormat="1" ht="53.4" customHeight="1" thickBot="1" x14ac:dyDescent="0.35">
      <c r="A23" s="72"/>
      <c r="B23" s="73" t="s">
        <v>814</v>
      </c>
      <c r="C23" s="74"/>
      <c r="D23" s="75"/>
      <c r="E23" s="76" t="s">
        <v>805</v>
      </c>
      <c r="F23" s="77">
        <f>SUM(F2:F22)</f>
        <v>0</v>
      </c>
    </row>
    <row r="25" spans="1:14" x14ac:dyDescent="0.35">
      <c r="N25" s="10"/>
    </row>
  </sheetData>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111"/>
  <sheetViews>
    <sheetView view="pageBreakPreview" topLeftCell="A103" zoomScale="90" zoomScaleNormal="100" zoomScaleSheetLayoutView="90" workbookViewId="0">
      <selection activeCell="E121" sqref="E121"/>
    </sheetView>
  </sheetViews>
  <sheetFormatPr defaultColWidth="8.88671875" defaultRowHeight="14.4" x14ac:dyDescent="0.3"/>
  <cols>
    <col min="1" max="1" width="8.88671875" style="24"/>
    <col min="2" max="2" width="69" style="78" customWidth="1"/>
    <col min="3" max="3" width="8.88671875" style="79"/>
    <col min="4" max="4" width="14" style="80" customWidth="1"/>
    <col min="5" max="5" width="15" style="81" customWidth="1"/>
    <col min="6" max="6" width="18.6640625" style="80" customWidth="1"/>
    <col min="7" max="16384" width="8.88671875" style="2"/>
  </cols>
  <sheetData>
    <row r="2" spans="1:6" ht="15" thickBot="1" x14ac:dyDescent="0.35"/>
    <row r="3" spans="1:6" s="4" customFormat="1" ht="33.6" customHeight="1" thickBot="1" x14ac:dyDescent="0.35">
      <c r="A3" s="82" t="s">
        <v>1</v>
      </c>
      <c r="B3" s="83" t="s">
        <v>2</v>
      </c>
      <c r="C3" s="84" t="s">
        <v>3</v>
      </c>
      <c r="D3" s="85" t="s">
        <v>4</v>
      </c>
      <c r="E3" s="86" t="s">
        <v>5</v>
      </c>
      <c r="F3" s="87" t="s">
        <v>6</v>
      </c>
    </row>
    <row r="4" spans="1:6" x14ac:dyDescent="0.3">
      <c r="A4" s="88"/>
      <c r="B4" s="89"/>
      <c r="C4" s="90"/>
      <c r="D4" s="91"/>
      <c r="E4" s="92"/>
      <c r="F4" s="93"/>
    </row>
    <row r="5" spans="1:6" x14ac:dyDescent="0.3">
      <c r="A5" s="30"/>
      <c r="B5" s="94" t="s">
        <v>319</v>
      </c>
      <c r="C5" s="90"/>
      <c r="D5" s="95"/>
      <c r="E5" s="96"/>
      <c r="F5" s="97"/>
    </row>
    <row r="6" spans="1:6" x14ac:dyDescent="0.3">
      <c r="A6" s="30"/>
      <c r="B6" s="94"/>
      <c r="C6" s="90"/>
      <c r="D6" s="95"/>
      <c r="E6" s="96"/>
      <c r="F6" s="97"/>
    </row>
    <row r="7" spans="1:6" x14ac:dyDescent="0.3">
      <c r="A7" s="30"/>
      <c r="B7" s="94" t="s">
        <v>320</v>
      </c>
      <c r="C7" s="90"/>
      <c r="D7" s="95"/>
      <c r="E7" s="96"/>
      <c r="F7" s="97"/>
    </row>
    <row r="8" spans="1:6" x14ac:dyDescent="0.3">
      <c r="A8" s="30"/>
      <c r="B8" s="94"/>
      <c r="C8" s="90"/>
      <c r="D8" s="95"/>
      <c r="E8" s="96"/>
      <c r="F8" s="97"/>
    </row>
    <row r="9" spans="1:6" x14ac:dyDescent="0.3">
      <c r="A9" s="30"/>
      <c r="B9" s="94" t="s">
        <v>321</v>
      </c>
      <c r="C9" s="90"/>
      <c r="D9" s="95"/>
      <c r="E9" s="96"/>
      <c r="F9" s="97"/>
    </row>
    <row r="10" spans="1:6" x14ac:dyDescent="0.3">
      <c r="A10" s="30"/>
      <c r="B10" s="98"/>
      <c r="C10" s="99"/>
      <c r="D10" s="95"/>
      <c r="E10" s="96"/>
      <c r="F10" s="97"/>
    </row>
    <row r="11" spans="1:6" x14ac:dyDescent="0.3">
      <c r="A11" s="30"/>
      <c r="B11" s="100" t="s">
        <v>322</v>
      </c>
      <c r="C11" s="99"/>
      <c r="D11" s="95"/>
      <c r="E11" s="96"/>
      <c r="F11" s="97"/>
    </row>
    <row r="12" spans="1:6" x14ac:dyDescent="0.3">
      <c r="A12" s="30"/>
      <c r="B12" s="98"/>
      <c r="C12" s="99"/>
      <c r="D12" s="95"/>
      <c r="E12" s="96"/>
      <c r="F12" s="97"/>
    </row>
    <row r="13" spans="1:6" ht="55.8" x14ac:dyDescent="0.3">
      <c r="A13" s="30">
        <v>1</v>
      </c>
      <c r="B13" s="98" t="s">
        <v>323</v>
      </c>
      <c r="C13" s="99"/>
      <c r="D13" s="95"/>
      <c r="E13" s="96"/>
      <c r="F13" s="97"/>
    </row>
    <row r="14" spans="1:6" x14ac:dyDescent="0.3">
      <c r="A14" s="30"/>
      <c r="B14" s="98"/>
      <c r="C14" s="99"/>
      <c r="D14" s="95"/>
      <c r="E14" s="96"/>
      <c r="F14" s="97"/>
    </row>
    <row r="15" spans="1:6" x14ac:dyDescent="0.3">
      <c r="A15" s="30"/>
      <c r="B15" s="100" t="s">
        <v>324</v>
      </c>
      <c r="C15" s="99"/>
      <c r="D15" s="95"/>
      <c r="E15" s="96"/>
      <c r="F15" s="97"/>
    </row>
    <row r="16" spans="1:6" x14ac:dyDescent="0.3">
      <c r="A16" s="30"/>
      <c r="B16" s="98"/>
      <c r="C16" s="99"/>
      <c r="D16" s="95"/>
      <c r="E16" s="96"/>
      <c r="F16" s="97"/>
    </row>
    <row r="17" spans="1:6" s="12" customFormat="1" x14ac:dyDescent="0.3">
      <c r="A17" s="101"/>
      <c r="B17" s="102" t="s">
        <v>325</v>
      </c>
      <c r="C17" s="103"/>
      <c r="D17" s="104"/>
      <c r="E17" s="105"/>
      <c r="F17" s="106"/>
    </row>
    <row r="18" spans="1:6" x14ac:dyDescent="0.3">
      <c r="A18" s="30"/>
      <c r="B18" s="98"/>
      <c r="C18" s="99"/>
      <c r="D18" s="95"/>
      <c r="E18" s="96"/>
      <c r="F18" s="97"/>
    </row>
    <row r="19" spans="1:6" ht="42" x14ac:dyDescent="0.3">
      <c r="A19" s="30">
        <v>2</v>
      </c>
      <c r="B19" s="98" t="s">
        <v>326</v>
      </c>
      <c r="C19" s="99"/>
      <c r="D19" s="95"/>
      <c r="E19" s="96"/>
      <c r="F19" s="97"/>
    </row>
    <row r="20" spans="1:6" x14ac:dyDescent="0.3">
      <c r="A20" s="30"/>
      <c r="B20" s="98"/>
      <c r="C20" s="99"/>
      <c r="D20" s="95"/>
      <c r="E20" s="96"/>
      <c r="F20" s="97"/>
    </row>
    <row r="21" spans="1:6" s="12" customFormat="1" x14ac:dyDescent="0.3">
      <c r="A21" s="101"/>
      <c r="B21" s="102" t="s">
        <v>327</v>
      </c>
      <c r="C21" s="103"/>
      <c r="D21" s="104"/>
      <c r="E21" s="105"/>
      <c r="F21" s="106"/>
    </row>
    <row r="22" spans="1:6" x14ac:dyDescent="0.3">
      <c r="A22" s="30"/>
      <c r="B22" s="98"/>
      <c r="C22" s="99"/>
      <c r="D22" s="95"/>
      <c r="E22" s="96"/>
      <c r="F22" s="97"/>
    </row>
    <row r="23" spans="1:6" ht="111" x14ac:dyDescent="0.3">
      <c r="A23" s="30">
        <v>3</v>
      </c>
      <c r="B23" s="98" t="s">
        <v>328</v>
      </c>
      <c r="C23" s="99"/>
      <c r="D23" s="95"/>
      <c r="E23" s="96"/>
      <c r="F23" s="97"/>
    </row>
    <row r="24" spans="1:6" x14ac:dyDescent="0.3">
      <c r="A24" s="30"/>
      <c r="B24" s="98"/>
      <c r="C24" s="99"/>
      <c r="D24" s="95"/>
      <c r="E24" s="96"/>
      <c r="F24" s="97"/>
    </row>
    <row r="25" spans="1:6" s="12" customFormat="1" x14ac:dyDescent="0.3">
      <c r="A25" s="101"/>
      <c r="B25" s="102" t="s">
        <v>329</v>
      </c>
      <c r="C25" s="103"/>
      <c r="D25" s="104"/>
      <c r="E25" s="105"/>
      <c r="F25" s="106"/>
    </row>
    <row r="26" spans="1:6" x14ac:dyDescent="0.3">
      <c r="A26" s="30"/>
      <c r="B26" s="98"/>
      <c r="C26" s="99"/>
      <c r="D26" s="95"/>
      <c r="E26" s="96"/>
      <c r="F26" s="97"/>
    </row>
    <row r="27" spans="1:6" ht="193.2" customHeight="1" x14ac:dyDescent="0.3">
      <c r="A27" s="30">
        <v>4</v>
      </c>
      <c r="B27" s="98" t="s">
        <v>330</v>
      </c>
      <c r="C27" s="99"/>
      <c r="D27" s="95"/>
      <c r="E27" s="96"/>
      <c r="F27" s="97"/>
    </row>
    <row r="28" spans="1:6" x14ac:dyDescent="0.3">
      <c r="A28" s="30"/>
      <c r="B28" s="98"/>
      <c r="C28" s="99"/>
      <c r="D28" s="95"/>
      <c r="E28" s="96"/>
      <c r="F28" s="97"/>
    </row>
    <row r="29" spans="1:6" s="12" customFormat="1" x14ac:dyDescent="0.3">
      <c r="A29" s="101"/>
      <c r="B29" s="102" t="s">
        <v>331</v>
      </c>
      <c r="C29" s="103"/>
      <c r="D29" s="104"/>
      <c r="E29" s="105"/>
      <c r="F29" s="106"/>
    </row>
    <row r="30" spans="1:6" x14ac:dyDescent="0.3">
      <c r="A30" s="30"/>
      <c r="B30" s="98"/>
      <c r="C30" s="99"/>
      <c r="D30" s="95"/>
      <c r="E30" s="96"/>
      <c r="F30" s="97"/>
    </row>
    <row r="31" spans="1:6" ht="150.6" customHeight="1" x14ac:dyDescent="0.3">
      <c r="A31" s="30">
        <v>5</v>
      </c>
      <c r="B31" s="98" t="s">
        <v>332</v>
      </c>
      <c r="C31" s="99"/>
      <c r="D31" s="95"/>
      <c r="E31" s="96"/>
      <c r="F31" s="97"/>
    </row>
    <row r="32" spans="1:6" x14ac:dyDescent="0.3">
      <c r="A32" s="30"/>
      <c r="B32" s="98"/>
      <c r="C32" s="99"/>
      <c r="D32" s="95"/>
      <c r="E32" s="96"/>
      <c r="F32" s="97"/>
    </row>
    <row r="33" spans="1:6" x14ac:dyDescent="0.3">
      <c r="A33" s="30"/>
      <c r="B33" s="100" t="s">
        <v>333</v>
      </c>
      <c r="C33" s="99"/>
      <c r="D33" s="95"/>
      <c r="E33" s="96"/>
      <c r="F33" s="97"/>
    </row>
    <row r="34" spans="1:6" x14ac:dyDescent="0.3">
      <c r="A34" s="30"/>
      <c r="B34" s="98"/>
      <c r="C34" s="99"/>
      <c r="D34" s="95"/>
      <c r="E34" s="96"/>
      <c r="F34" s="97"/>
    </row>
    <row r="35" spans="1:6" s="12" customFormat="1" ht="28.2" x14ac:dyDescent="0.3">
      <c r="A35" s="101"/>
      <c r="B35" s="102" t="s">
        <v>334</v>
      </c>
      <c r="C35" s="103"/>
      <c r="D35" s="104"/>
      <c r="E35" s="105"/>
      <c r="F35" s="106"/>
    </row>
    <row r="36" spans="1:6" x14ac:dyDescent="0.3">
      <c r="A36" s="30"/>
      <c r="B36" s="98"/>
      <c r="C36" s="99"/>
      <c r="D36" s="95"/>
      <c r="E36" s="96"/>
      <c r="F36" s="97"/>
    </row>
    <row r="37" spans="1:6" ht="55.8" x14ac:dyDescent="0.3">
      <c r="A37" s="30">
        <v>6</v>
      </c>
      <c r="B37" s="98" t="s">
        <v>335</v>
      </c>
      <c r="C37" s="99" t="s">
        <v>336</v>
      </c>
      <c r="D37" s="95">
        <v>90</v>
      </c>
      <c r="E37" s="96"/>
      <c r="F37" s="97"/>
    </row>
    <row r="38" spans="1:6" x14ac:dyDescent="0.3">
      <c r="A38" s="30"/>
      <c r="B38" s="98"/>
      <c r="C38" s="99"/>
      <c r="D38" s="95"/>
      <c r="E38" s="96"/>
      <c r="F38" s="97"/>
    </row>
    <row r="39" spans="1:6" ht="42" x14ac:dyDescent="0.3">
      <c r="A39" s="30">
        <v>7</v>
      </c>
      <c r="B39" s="98" t="s">
        <v>337</v>
      </c>
      <c r="C39" s="99" t="s">
        <v>338</v>
      </c>
      <c r="D39" s="95">
        <v>2</v>
      </c>
      <c r="E39" s="96"/>
      <c r="F39" s="97"/>
    </row>
    <row r="40" spans="1:6" x14ac:dyDescent="0.3">
      <c r="A40" s="30"/>
      <c r="B40" s="98"/>
      <c r="C40" s="99"/>
      <c r="D40" s="95"/>
      <c r="E40" s="96"/>
      <c r="F40" s="97"/>
    </row>
    <row r="41" spans="1:6" x14ac:dyDescent="0.3">
      <c r="A41" s="30"/>
      <c r="B41" s="107" t="s">
        <v>339</v>
      </c>
      <c r="C41" s="108"/>
      <c r="D41" s="109"/>
      <c r="E41" s="110"/>
      <c r="F41" s="111"/>
    </row>
    <row r="42" spans="1:6" x14ac:dyDescent="0.3">
      <c r="A42" s="30"/>
      <c r="B42" s="112"/>
      <c r="C42" s="108"/>
      <c r="D42" s="109"/>
      <c r="E42" s="110"/>
      <c r="F42" s="111"/>
    </row>
    <row r="43" spans="1:6" s="12" customFormat="1" x14ac:dyDescent="0.3">
      <c r="A43" s="101"/>
      <c r="B43" s="113" t="s">
        <v>340</v>
      </c>
      <c r="C43" s="114"/>
      <c r="D43" s="115"/>
      <c r="E43" s="116"/>
      <c r="F43" s="111"/>
    </row>
    <row r="44" spans="1:6" x14ac:dyDescent="0.3">
      <c r="A44" s="30"/>
      <c r="B44" s="112"/>
      <c r="C44" s="108"/>
      <c r="D44" s="109"/>
      <c r="E44" s="110"/>
      <c r="F44" s="111"/>
    </row>
    <row r="45" spans="1:6" x14ac:dyDescent="0.3">
      <c r="A45" s="30">
        <v>8</v>
      </c>
      <c r="B45" s="112" t="s">
        <v>341</v>
      </c>
      <c r="C45" s="108" t="s">
        <v>815</v>
      </c>
      <c r="D45" s="109">
        <v>10</v>
      </c>
      <c r="E45" s="110"/>
      <c r="F45" s="111"/>
    </row>
    <row r="46" spans="1:6" x14ac:dyDescent="0.3">
      <c r="A46" s="30"/>
      <c r="B46" s="112"/>
      <c r="C46" s="108"/>
      <c r="D46" s="109"/>
      <c r="E46" s="110"/>
      <c r="F46" s="111"/>
    </row>
    <row r="47" spans="1:6" x14ac:dyDescent="0.3">
      <c r="A47" s="30">
        <v>9</v>
      </c>
      <c r="B47" s="112" t="s">
        <v>343</v>
      </c>
      <c r="C47" s="108" t="s">
        <v>815</v>
      </c>
      <c r="D47" s="109">
        <v>9</v>
      </c>
      <c r="E47" s="110"/>
      <c r="F47" s="111"/>
    </row>
    <row r="48" spans="1:6" x14ac:dyDescent="0.3">
      <c r="A48" s="30"/>
      <c r="B48" s="98"/>
      <c r="C48" s="99"/>
      <c r="D48" s="95"/>
      <c r="E48" s="96"/>
      <c r="F48" s="97"/>
    </row>
    <row r="49" spans="1:6" s="12" customFormat="1" ht="28.2" x14ac:dyDescent="0.3">
      <c r="A49" s="101"/>
      <c r="B49" s="102" t="s">
        <v>344</v>
      </c>
      <c r="C49" s="103"/>
      <c r="D49" s="104"/>
      <c r="E49" s="105"/>
      <c r="F49" s="97"/>
    </row>
    <row r="50" spans="1:6" x14ac:dyDescent="0.3">
      <c r="A50" s="30"/>
      <c r="B50" s="98"/>
      <c r="C50" s="99"/>
      <c r="D50" s="95"/>
      <c r="E50" s="96"/>
      <c r="F50" s="97"/>
    </row>
    <row r="51" spans="1:6" ht="28.2" x14ac:dyDescent="0.3">
      <c r="A51" s="30">
        <v>10</v>
      </c>
      <c r="B51" s="98" t="s">
        <v>345</v>
      </c>
      <c r="C51" s="99" t="s">
        <v>338</v>
      </c>
      <c r="D51" s="95">
        <v>12</v>
      </c>
      <c r="E51" s="96"/>
      <c r="F51" s="97"/>
    </row>
    <row r="52" spans="1:6" x14ac:dyDescent="0.3">
      <c r="A52" s="30"/>
      <c r="B52" s="98"/>
      <c r="C52" s="99"/>
      <c r="D52" s="95"/>
      <c r="E52" s="96"/>
      <c r="F52" s="97"/>
    </row>
    <row r="53" spans="1:6" x14ac:dyDescent="0.3">
      <c r="A53" s="30">
        <v>11</v>
      </c>
      <c r="B53" s="112" t="s">
        <v>833</v>
      </c>
      <c r="C53" s="99" t="s">
        <v>338</v>
      </c>
      <c r="D53" s="95">
        <v>24</v>
      </c>
      <c r="E53" s="96"/>
      <c r="F53" s="97"/>
    </row>
    <row r="54" spans="1:6" x14ac:dyDescent="0.3">
      <c r="A54" s="30"/>
      <c r="B54" s="98"/>
      <c r="C54" s="99"/>
      <c r="D54" s="95"/>
      <c r="E54" s="96"/>
      <c r="F54" s="97"/>
    </row>
    <row r="55" spans="1:6" x14ac:dyDescent="0.3">
      <c r="A55" s="30">
        <v>12</v>
      </c>
      <c r="B55" s="98" t="s">
        <v>347</v>
      </c>
      <c r="C55" s="99" t="s">
        <v>338</v>
      </c>
      <c r="D55" s="95">
        <v>260</v>
      </c>
      <c r="E55" s="96"/>
      <c r="F55" s="97"/>
    </row>
    <row r="56" spans="1:6" x14ac:dyDescent="0.3">
      <c r="A56" s="30"/>
      <c r="B56" s="98"/>
      <c r="C56" s="99"/>
      <c r="D56" s="95"/>
      <c r="E56" s="96"/>
      <c r="F56" s="97"/>
    </row>
    <row r="57" spans="1:6" s="12" customFormat="1" ht="28.2" x14ac:dyDescent="0.3">
      <c r="A57" s="101"/>
      <c r="B57" s="102" t="s">
        <v>348</v>
      </c>
      <c r="C57" s="103"/>
      <c r="D57" s="104"/>
      <c r="E57" s="105"/>
      <c r="F57" s="97"/>
    </row>
    <row r="58" spans="1:6" x14ac:dyDescent="0.3">
      <c r="A58" s="30"/>
      <c r="B58" s="98"/>
      <c r="C58" s="99"/>
      <c r="D58" s="95"/>
      <c r="E58" s="96"/>
      <c r="F58" s="97"/>
    </row>
    <row r="59" spans="1:6" x14ac:dyDescent="0.3">
      <c r="A59" s="30">
        <v>13</v>
      </c>
      <c r="B59" s="98" t="s">
        <v>349</v>
      </c>
      <c r="C59" s="99" t="s">
        <v>815</v>
      </c>
      <c r="D59" s="95">
        <v>300</v>
      </c>
      <c r="E59" s="96"/>
      <c r="F59" s="97"/>
    </row>
    <row r="60" spans="1:6" x14ac:dyDescent="0.3">
      <c r="A60" s="30"/>
      <c r="B60" s="98"/>
      <c r="C60" s="99"/>
      <c r="D60" s="95"/>
      <c r="E60" s="96"/>
      <c r="F60" s="97"/>
    </row>
    <row r="61" spans="1:6" s="12" customFormat="1" x14ac:dyDescent="0.3">
      <c r="A61" s="101"/>
      <c r="B61" s="102" t="s">
        <v>350</v>
      </c>
      <c r="C61" s="103"/>
      <c r="D61" s="104"/>
      <c r="E61" s="105"/>
      <c r="F61" s="97"/>
    </row>
    <row r="62" spans="1:6" x14ac:dyDescent="0.3">
      <c r="A62" s="30"/>
      <c r="B62" s="98"/>
      <c r="C62" s="99"/>
      <c r="D62" s="95"/>
      <c r="E62" s="96"/>
      <c r="F62" s="97"/>
    </row>
    <row r="63" spans="1:6" ht="28.2" x14ac:dyDescent="0.3">
      <c r="A63" s="30">
        <v>14</v>
      </c>
      <c r="B63" s="98" t="s">
        <v>351</v>
      </c>
      <c r="C63" s="99" t="s">
        <v>815</v>
      </c>
      <c r="D63" s="95">
        <v>17</v>
      </c>
      <c r="E63" s="96"/>
      <c r="F63" s="97"/>
    </row>
    <row r="64" spans="1:6" x14ac:dyDescent="0.3">
      <c r="A64" s="30"/>
      <c r="B64" s="98"/>
      <c r="C64" s="99"/>
      <c r="D64" s="95"/>
      <c r="E64" s="96"/>
      <c r="F64" s="97"/>
    </row>
    <row r="65" spans="1:9" x14ac:dyDescent="0.3">
      <c r="A65" s="30">
        <v>15</v>
      </c>
      <c r="B65" s="98" t="s">
        <v>352</v>
      </c>
      <c r="C65" s="99" t="s">
        <v>338</v>
      </c>
      <c r="D65" s="95">
        <v>10</v>
      </c>
      <c r="E65" s="96"/>
      <c r="F65" s="97"/>
    </row>
    <row r="66" spans="1:9" x14ac:dyDescent="0.3">
      <c r="A66" s="30"/>
      <c r="B66" s="98"/>
      <c r="C66" s="99"/>
      <c r="D66" s="95"/>
      <c r="E66" s="96"/>
      <c r="F66" s="97"/>
    </row>
    <row r="67" spans="1:9" s="12" customFormat="1" ht="28.2" x14ac:dyDescent="0.3">
      <c r="A67" s="101"/>
      <c r="B67" s="102" t="s">
        <v>353</v>
      </c>
      <c r="C67" s="103"/>
      <c r="D67" s="104"/>
      <c r="E67" s="105"/>
      <c r="F67" s="97"/>
    </row>
    <row r="68" spans="1:9" x14ac:dyDescent="0.3">
      <c r="A68" s="30"/>
      <c r="B68" s="98"/>
      <c r="C68" s="99"/>
      <c r="D68" s="95"/>
      <c r="E68" s="96"/>
      <c r="F68" s="97"/>
    </row>
    <row r="69" spans="1:9" ht="28.2" x14ac:dyDescent="0.3">
      <c r="A69" s="30">
        <v>16</v>
      </c>
      <c r="B69" s="98" t="s">
        <v>354</v>
      </c>
      <c r="C69" s="99" t="s">
        <v>336</v>
      </c>
      <c r="D69" s="95">
        <v>2985</v>
      </c>
      <c r="E69" s="96"/>
      <c r="F69" s="97"/>
      <c r="I69" s="2">
        <f>190/2</f>
        <v>95</v>
      </c>
    </row>
    <row r="70" spans="1:9" x14ac:dyDescent="0.3">
      <c r="A70" s="30"/>
      <c r="B70" s="98"/>
      <c r="C70" s="99"/>
      <c r="D70" s="95"/>
      <c r="E70" s="96"/>
      <c r="F70" s="97"/>
    </row>
    <row r="71" spans="1:9" s="12" customFormat="1" x14ac:dyDescent="0.3">
      <c r="A71" s="101"/>
      <c r="B71" s="102" t="s">
        <v>355</v>
      </c>
      <c r="C71" s="103"/>
      <c r="D71" s="104"/>
      <c r="E71" s="105"/>
      <c r="F71" s="97"/>
    </row>
    <row r="72" spans="1:9" x14ac:dyDescent="0.3">
      <c r="A72" s="30"/>
      <c r="B72" s="98"/>
      <c r="C72" s="99"/>
      <c r="D72" s="95"/>
      <c r="E72" s="96"/>
      <c r="F72" s="97"/>
    </row>
    <row r="73" spans="1:9" x14ac:dyDescent="0.3">
      <c r="A73" s="30">
        <v>17</v>
      </c>
      <c r="B73" s="98" t="s">
        <v>356</v>
      </c>
      <c r="C73" s="99" t="s">
        <v>815</v>
      </c>
      <c r="D73" s="95">
        <v>2505</v>
      </c>
      <c r="E73" s="96"/>
      <c r="F73" s="97"/>
    </row>
    <row r="74" spans="1:9" x14ac:dyDescent="0.3">
      <c r="A74" s="30"/>
      <c r="B74" s="98"/>
      <c r="C74" s="99"/>
      <c r="D74" s="95"/>
      <c r="E74" s="96"/>
      <c r="F74" s="97"/>
    </row>
    <row r="75" spans="1:9" ht="28.2" x14ac:dyDescent="0.3">
      <c r="A75" s="30">
        <v>18</v>
      </c>
      <c r="B75" s="98" t="s">
        <v>357</v>
      </c>
      <c r="C75" s="99" t="s">
        <v>815</v>
      </c>
      <c r="D75" s="95">
        <v>40</v>
      </c>
      <c r="E75" s="96"/>
      <c r="F75" s="97"/>
    </row>
    <row r="76" spans="1:9" x14ac:dyDescent="0.3">
      <c r="A76" s="30"/>
      <c r="B76" s="98"/>
      <c r="C76" s="99"/>
      <c r="D76" s="95"/>
      <c r="E76" s="96"/>
      <c r="F76" s="97"/>
    </row>
    <row r="77" spans="1:9" s="12" customFormat="1" ht="42" x14ac:dyDescent="0.3">
      <c r="A77" s="101"/>
      <c r="B77" s="102" t="s">
        <v>358</v>
      </c>
      <c r="C77" s="103"/>
      <c r="D77" s="104"/>
      <c r="E77" s="105"/>
      <c r="F77" s="97"/>
    </row>
    <row r="78" spans="1:9" x14ac:dyDescent="0.3">
      <c r="A78" s="30"/>
      <c r="B78" s="98"/>
      <c r="C78" s="99"/>
      <c r="D78" s="95"/>
      <c r="E78" s="96"/>
      <c r="F78" s="97"/>
    </row>
    <row r="79" spans="1:9" x14ac:dyDescent="0.3">
      <c r="A79" s="30">
        <v>19</v>
      </c>
      <c r="B79" s="98" t="s">
        <v>359</v>
      </c>
      <c r="C79" s="99" t="s">
        <v>815</v>
      </c>
      <c r="D79" s="95">
        <v>131</v>
      </c>
      <c r="E79" s="96"/>
      <c r="F79" s="97"/>
    </row>
    <row r="80" spans="1:9" x14ac:dyDescent="0.3">
      <c r="A80" s="30"/>
      <c r="B80" s="98"/>
      <c r="C80" s="99"/>
      <c r="D80" s="95"/>
      <c r="E80" s="96"/>
      <c r="F80" s="97"/>
    </row>
    <row r="81" spans="1:6" s="12" customFormat="1" ht="55.8" x14ac:dyDescent="0.3">
      <c r="A81" s="101"/>
      <c r="B81" s="102" t="s">
        <v>360</v>
      </c>
      <c r="C81" s="103"/>
      <c r="D81" s="104"/>
      <c r="E81" s="105"/>
      <c r="F81" s="97"/>
    </row>
    <row r="82" spans="1:6" x14ac:dyDescent="0.3">
      <c r="A82" s="30"/>
      <c r="B82" s="98"/>
      <c r="C82" s="99"/>
      <c r="D82" s="95"/>
      <c r="E82" s="96"/>
      <c r="F82" s="97"/>
    </row>
    <row r="83" spans="1:6" x14ac:dyDescent="0.3">
      <c r="A83" s="30">
        <v>20</v>
      </c>
      <c r="B83" s="98" t="s">
        <v>361</v>
      </c>
      <c r="C83" s="99" t="s">
        <v>815</v>
      </c>
      <c r="D83" s="95">
        <v>122</v>
      </c>
      <c r="E83" s="96"/>
      <c r="F83" s="97"/>
    </row>
    <row r="84" spans="1:6" x14ac:dyDescent="0.3">
      <c r="A84" s="30"/>
      <c r="B84" s="98"/>
      <c r="C84" s="99"/>
      <c r="D84" s="95"/>
      <c r="E84" s="96"/>
      <c r="F84" s="97"/>
    </row>
    <row r="85" spans="1:6" x14ac:dyDescent="0.3">
      <c r="A85" s="30">
        <v>21</v>
      </c>
      <c r="B85" s="98" t="s">
        <v>362</v>
      </c>
      <c r="C85" s="99" t="s">
        <v>817</v>
      </c>
      <c r="D85" s="95">
        <v>34</v>
      </c>
      <c r="E85" s="96"/>
      <c r="F85" s="97"/>
    </row>
    <row r="86" spans="1:6" x14ac:dyDescent="0.3">
      <c r="A86" s="30"/>
      <c r="B86" s="98"/>
      <c r="C86" s="99"/>
      <c r="D86" s="95"/>
      <c r="E86" s="96"/>
      <c r="F86" s="97"/>
    </row>
    <row r="87" spans="1:6" s="12" customFormat="1" ht="55.8" x14ac:dyDescent="0.3">
      <c r="A87" s="101"/>
      <c r="B87" s="102" t="s">
        <v>364</v>
      </c>
      <c r="C87" s="103"/>
      <c r="D87" s="104"/>
      <c r="E87" s="105"/>
      <c r="F87" s="97"/>
    </row>
    <row r="88" spans="1:6" x14ac:dyDescent="0.3">
      <c r="A88" s="30"/>
      <c r="B88" s="98"/>
      <c r="C88" s="99"/>
      <c r="D88" s="95"/>
      <c r="E88" s="96"/>
      <c r="F88" s="97"/>
    </row>
    <row r="89" spans="1:6" x14ac:dyDescent="0.3">
      <c r="A89" s="30">
        <v>22</v>
      </c>
      <c r="B89" s="98" t="s">
        <v>365</v>
      </c>
      <c r="C89" s="99" t="s">
        <v>338</v>
      </c>
      <c r="D89" s="95">
        <v>44</v>
      </c>
      <c r="E89" s="96"/>
      <c r="F89" s="97"/>
    </row>
    <row r="90" spans="1:6" x14ac:dyDescent="0.3">
      <c r="A90" s="30"/>
      <c r="B90" s="98"/>
      <c r="C90" s="99"/>
      <c r="D90" s="95"/>
      <c r="E90" s="96"/>
      <c r="F90" s="97"/>
    </row>
    <row r="91" spans="1:6" ht="28.2" x14ac:dyDescent="0.3">
      <c r="A91" s="30">
        <v>23</v>
      </c>
      <c r="B91" s="98" t="s">
        <v>366</v>
      </c>
      <c r="C91" s="99" t="s">
        <v>338</v>
      </c>
      <c r="D91" s="95">
        <v>52</v>
      </c>
      <c r="E91" s="96"/>
      <c r="F91" s="97"/>
    </row>
    <row r="92" spans="1:6" x14ac:dyDescent="0.3">
      <c r="A92" s="30"/>
      <c r="B92" s="98"/>
      <c r="C92" s="99"/>
      <c r="D92" s="95"/>
      <c r="E92" s="96"/>
      <c r="F92" s="97"/>
    </row>
    <row r="93" spans="1:6" x14ac:dyDescent="0.3">
      <c r="A93" s="30">
        <v>24</v>
      </c>
      <c r="B93" s="98" t="s">
        <v>367</v>
      </c>
      <c r="C93" s="99" t="s">
        <v>338</v>
      </c>
      <c r="D93" s="95">
        <v>26</v>
      </c>
      <c r="E93" s="96"/>
      <c r="F93" s="97"/>
    </row>
    <row r="94" spans="1:6" x14ac:dyDescent="0.3">
      <c r="A94" s="30"/>
      <c r="B94" s="98"/>
      <c r="C94" s="99"/>
      <c r="D94" s="95"/>
      <c r="E94" s="96"/>
      <c r="F94" s="97"/>
    </row>
    <row r="95" spans="1:6" x14ac:dyDescent="0.3">
      <c r="A95" s="30">
        <v>25</v>
      </c>
      <c r="B95" s="98" t="s">
        <v>368</v>
      </c>
      <c r="C95" s="99" t="s">
        <v>338</v>
      </c>
      <c r="D95" s="95">
        <v>12</v>
      </c>
      <c r="E95" s="96"/>
      <c r="F95" s="97"/>
    </row>
    <row r="96" spans="1:6" x14ac:dyDescent="0.3">
      <c r="A96" s="30"/>
      <c r="B96" s="98"/>
      <c r="C96" s="99"/>
      <c r="D96" s="95"/>
      <c r="E96" s="96"/>
      <c r="F96" s="97"/>
    </row>
    <row r="97" spans="1:6" x14ac:dyDescent="0.3">
      <c r="A97" s="30">
        <v>26</v>
      </c>
      <c r="B97" s="98" t="s">
        <v>369</v>
      </c>
      <c r="C97" s="99" t="s">
        <v>338</v>
      </c>
      <c r="D97" s="95">
        <v>2</v>
      </c>
      <c r="E97" s="96"/>
      <c r="F97" s="97"/>
    </row>
    <row r="98" spans="1:6" x14ac:dyDescent="0.3">
      <c r="A98" s="30"/>
      <c r="B98" s="98"/>
      <c r="C98" s="99"/>
      <c r="D98" s="95"/>
      <c r="E98" s="96"/>
      <c r="F98" s="97"/>
    </row>
    <row r="99" spans="1:6" ht="28.2" x14ac:dyDescent="0.3">
      <c r="A99" s="30">
        <v>27</v>
      </c>
      <c r="B99" s="98" t="s">
        <v>370</v>
      </c>
      <c r="C99" s="99" t="s">
        <v>338</v>
      </c>
      <c r="D99" s="95">
        <v>116</v>
      </c>
      <c r="E99" s="96"/>
      <c r="F99" s="97"/>
    </row>
    <row r="100" spans="1:6" x14ac:dyDescent="0.3">
      <c r="A100" s="30"/>
      <c r="B100" s="98"/>
      <c r="C100" s="99"/>
      <c r="D100" s="95"/>
      <c r="E100" s="96"/>
      <c r="F100" s="97"/>
    </row>
    <row r="101" spans="1:6" s="12" customFormat="1" x14ac:dyDescent="0.3">
      <c r="A101" s="101"/>
      <c r="B101" s="102" t="s">
        <v>371</v>
      </c>
      <c r="C101" s="103"/>
      <c r="D101" s="104"/>
      <c r="E101" s="105"/>
      <c r="F101" s="97"/>
    </row>
    <row r="102" spans="1:6" x14ac:dyDescent="0.3">
      <c r="A102" s="30"/>
      <c r="B102" s="98"/>
      <c r="C102" s="99"/>
      <c r="D102" s="95"/>
      <c r="E102" s="96"/>
      <c r="F102" s="97"/>
    </row>
    <row r="103" spans="1:6" ht="28.2" x14ac:dyDescent="0.3">
      <c r="A103" s="30">
        <v>28</v>
      </c>
      <c r="B103" s="98" t="s">
        <v>372</v>
      </c>
      <c r="C103" s="99" t="s">
        <v>815</v>
      </c>
      <c r="D103" s="95">
        <f>Waterproofing!D41</f>
        <v>3780</v>
      </c>
      <c r="E103" s="96"/>
      <c r="F103" s="97"/>
    </row>
    <row r="104" spans="1:6" x14ac:dyDescent="0.3">
      <c r="A104" s="30"/>
      <c r="B104" s="98"/>
      <c r="C104" s="99"/>
      <c r="D104" s="95"/>
      <c r="E104" s="96"/>
      <c r="F104" s="97"/>
    </row>
    <row r="105" spans="1:6" x14ac:dyDescent="0.3">
      <c r="A105" s="30"/>
      <c r="B105" s="100" t="s">
        <v>373</v>
      </c>
      <c r="C105" s="99"/>
      <c r="D105" s="95"/>
      <c r="E105" s="96"/>
      <c r="F105" s="97"/>
    </row>
    <row r="106" spans="1:6" x14ac:dyDescent="0.3">
      <c r="A106" s="30"/>
      <c r="B106" s="98"/>
      <c r="C106" s="99"/>
      <c r="D106" s="95"/>
      <c r="E106" s="96"/>
      <c r="F106" s="97"/>
    </row>
    <row r="107" spans="1:6" ht="69.599999999999994" x14ac:dyDescent="0.3">
      <c r="A107" s="30">
        <v>29</v>
      </c>
      <c r="B107" s="98" t="s">
        <v>374</v>
      </c>
      <c r="C107" s="99"/>
      <c r="D107" s="95"/>
      <c r="E107" s="96"/>
      <c r="F107" s="97"/>
    </row>
    <row r="108" spans="1:6" x14ac:dyDescent="0.3">
      <c r="A108" s="30"/>
      <c r="B108" s="98"/>
      <c r="C108" s="99"/>
      <c r="D108" s="95"/>
      <c r="E108" s="96"/>
      <c r="F108" s="97"/>
    </row>
    <row r="109" spans="1:6" ht="42" x14ac:dyDescent="0.3">
      <c r="A109" s="30">
        <v>30</v>
      </c>
      <c r="B109" s="98" t="s">
        <v>375</v>
      </c>
      <c r="C109" s="99" t="s">
        <v>376</v>
      </c>
      <c r="D109" s="95">
        <v>1</v>
      </c>
      <c r="E109" s="96"/>
      <c r="F109" s="97"/>
    </row>
    <row r="110" spans="1:6" ht="15" thickBot="1" x14ac:dyDescent="0.35">
      <c r="A110" s="30"/>
      <c r="B110" s="98"/>
      <c r="C110" s="99"/>
      <c r="D110" s="95"/>
      <c r="E110" s="96"/>
      <c r="F110" s="97"/>
    </row>
    <row r="111" spans="1:6" s="7" customFormat="1" ht="34.950000000000003" customHeight="1" thickBot="1" x14ac:dyDescent="0.35">
      <c r="A111" s="234" t="s">
        <v>804</v>
      </c>
      <c r="B111" s="235"/>
      <c r="C111" s="235" t="s">
        <v>805</v>
      </c>
      <c r="D111" s="235"/>
      <c r="E111" s="236"/>
      <c r="F111" s="117">
        <f>SUM(F5:F110)</f>
        <v>0</v>
      </c>
    </row>
  </sheetData>
  <mergeCells count="2">
    <mergeCell ref="A111:B111"/>
    <mergeCell ref="C111:E111"/>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rowBreaks count="2" manualBreakCount="2">
    <brk id="32" max="5" man="1"/>
    <brk id="74"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N25"/>
  <sheetViews>
    <sheetView view="pageBreakPreview" topLeftCell="A15" zoomScaleNormal="100" zoomScaleSheetLayoutView="100" workbookViewId="0">
      <selection activeCell="F21" sqref="F21"/>
    </sheetView>
  </sheetViews>
  <sheetFormatPr defaultColWidth="9.33203125" defaultRowHeight="18" x14ac:dyDescent="0.35"/>
  <cols>
    <col min="1" max="1" width="9.33203125" style="8"/>
    <col min="2" max="2" width="78.88671875" style="8" customWidth="1"/>
    <col min="3" max="4" width="9.33203125" style="8"/>
    <col min="5" max="5" width="7.6640625" style="8" customWidth="1"/>
    <col min="6" max="6" width="21.6640625" style="11" customWidth="1"/>
    <col min="7" max="10" width="9.33203125" style="8"/>
    <col min="11" max="11" width="17.6640625" style="8" bestFit="1" customWidth="1"/>
    <col min="12" max="16384" width="9.33203125" style="8"/>
  </cols>
  <sheetData>
    <row r="1" spans="1:11" ht="20.399999999999999" x14ac:dyDescent="0.35">
      <c r="A1" s="56"/>
      <c r="B1" s="57" t="s">
        <v>813</v>
      </c>
      <c r="C1" s="58"/>
      <c r="D1" s="59"/>
      <c r="E1" s="60"/>
      <c r="F1" s="61"/>
    </row>
    <row r="2" spans="1:11" x14ac:dyDescent="0.35">
      <c r="A2" s="62"/>
      <c r="B2" s="63"/>
      <c r="C2" s="64"/>
      <c r="D2" s="65"/>
      <c r="E2" s="66"/>
      <c r="F2" s="67"/>
    </row>
    <row r="3" spans="1:11" x14ac:dyDescent="0.35">
      <c r="A3" s="62">
        <v>1</v>
      </c>
      <c r="B3" s="63" t="str">
        <f>Alterations!B9</f>
        <v>ALTERATIONS (PROVISIONAL)</v>
      </c>
      <c r="C3" s="64" t="s">
        <v>629</v>
      </c>
      <c r="D3" s="68"/>
      <c r="E3" s="66"/>
      <c r="F3" s="67">
        <f>Alterations!F111</f>
        <v>0</v>
      </c>
    </row>
    <row r="4" spans="1:11" x14ac:dyDescent="0.35">
      <c r="A4" s="62"/>
      <c r="B4" s="63"/>
      <c r="C4" s="64"/>
      <c r="D4" s="65"/>
      <c r="E4" s="66"/>
      <c r="F4" s="67"/>
    </row>
    <row r="5" spans="1:11" x14ac:dyDescent="0.35">
      <c r="A5" s="62"/>
      <c r="B5" s="63"/>
      <c r="C5" s="64"/>
      <c r="D5" s="65"/>
      <c r="E5" s="66"/>
      <c r="F5" s="67"/>
    </row>
    <row r="6" spans="1:11" x14ac:dyDescent="0.35">
      <c r="A6" s="62"/>
      <c r="B6" s="63"/>
      <c r="C6" s="64"/>
      <c r="D6" s="65"/>
      <c r="E6" s="66"/>
      <c r="F6" s="67"/>
    </row>
    <row r="7" spans="1:11" x14ac:dyDescent="0.35">
      <c r="A7" s="62"/>
      <c r="B7" s="63"/>
      <c r="C7" s="64"/>
      <c r="D7" s="65"/>
      <c r="E7" s="66"/>
      <c r="F7" s="67"/>
    </row>
    <row r="8" spans="1:11" x14ac:dyDescent="0.35">
      <c r="A8" s="62"/>
      <c r="B8" s="63"/>
      <c r="C8" s="64"/>
      <c r="D8" s="65"/>
      <c r="E8" s="66"/>
      <c r="F8" s="67"/>
    </row>
    <row r="9" spans="1:11" x14ac:dyDescent="0.35">
      <c r="A9" s="62"/>
      <c r="B9" s="63"/>
      <c r="C9" s="64"/>
      <c r="D9" s="65"/>
      <c r="E9" s="66"/>
      <c r="F9" s="67"/>
    </row>
    <row r="10" spans="1:11" x14ac:dyDescent="0.35">
      <c r="A10" s="62"/>
      <c r="B10" s="63"/>
      <c r="C10" s="64"/>
      <c r="D10" s="65"/>
      <c r="E10" s="66"/>
      <c r="F10" s="67"/>
      <c r="K10" s="9"/>
    </row>
    <row r="11" spans="1:11" x14ac:dyDescent="0.35">
      <c r="A11" s="62"/>
      <c r="B11" s="63"/>
      <c r="C11" s="64"/>
      <c r="D11" s="65"/>
      <c r="E11" s="66"/>
      <c r="F11" s="67"/>
      <c r="K11" s="9"/>
    </row>
    <row r="12" spans="1:11" x14ac:dyDescent="0.35">
      <c r="A12" s="62"/>
      <c r="B12" s="63"/>
      <c r="C12" s="64"/>
      <c r="D12" s="65"/>
      <c r="E12" s="66"/>
      <c r="F12" s="67"/>
    </row>
    <row r="13" spans="1:11" x14ac:dyDescent="0.35">
      <c r="A13" s="62"/>
      <c r="B13" s="63"/>
      <c r="C13" s="64"/>
      <c r="D13" s="65"/>
      <c r="E13" s="66"/>
      <c r="F13" s="67"/>
    </row>
    <row r="14" spans="1:11" x14ac:dyDescent="0.35">
      <c r="A14" s="62"/>
      <c r="B14" s="63"/>
      <c r="C14" s="64"/>
      <c r="D14" s="65"/>
      <c r="E14" s="66"/>
      <c r="F14" s="67"/>
    </row>
    <row r="15" spans="1:11" x14ac:dyDescent="0.35">
      <c r="A15" s="62"/>
      <c r="B15" s="63"/>
      <c r="C15" s="64"/>
      <c r="D15" s="65"/>
      <c r="E15" s="66"/>
      <c r="F15" s="67"/>
    </row>
    <row r="16" spans="1:11" x14ac:dyDescent="0.35">
      <c r="A16" s="62"/>
      <c r="B16" s="63"/>
      <c r="C16" s="64"/>
      <c r="D16" s="65"/>
      <c r="E16" s="66"/>
      <c r="F16" s="67"/>
    </row>
    <row r="17" spans="1:14" x14ac:dyDescent="0.35">
      <c r="A17" s="69"/>
      <c r="B17" s="66"/>
      <c r="C17" s="64"/>
      <c r="D17" s="65"/>
      <c r="E17" s="66"/>
      <c r="F17" s="67"/>
      <c r="N17" s="10"/>
    </row>
    <row r="18" spans="1:14" x14ac:dyDescent="0.35">
      <c r="A18" s="69"/>
      <c r="B18" s="66"/>
      <c r="C18" s="64"/>
      <c r="D18" s="65"/>
      <c r="E18" s="66"/>
      <c r="F18" s="67"/>
    </row>
    <row r="19" spans="1:14" x14ac:dyDescent="0.35">
      <c r="A19" s="69"/>
      <c r="B19" s="66"/>
      <c r="C19" s="64"/>
      <c r="D19" s="65"/>
      <c r="E19" s="66"/>
      <c r="F19" s="67"/>
    </row>
    <row r="20" spans="1:14" x14ac:dyDescent="0.35">
      <c r="A20" s="69"/>
      <c r="B20" s="66"/>
      <c r="C20" s="64"/>
      <c r="D20" s="65"/>
      <c r="E20" s="66"/>
      <c r="F20" s="67"/>
      <c r="N20" s="10"/>
    </row>
    <row r="21" spans="1:14" x14ac:dyDescent="0.35">
      <c r="A21" s="69"/>
      <c r="B21" s="66"/>
      <c r="C21" s="70"/>
      <c r="D21" s="65"/>
      <c r="E21" s="66"/>
      <c r="F21" s="71"/>
    </row>
    <row r="22" spans="1:14" x14ac:dyDescent="0.35">
      <c r="A22" s="69"/>
      <c r="B22" s="66"/>
      <c r="C22" s="70"/>
      <c r="D22" s="65"/>
      <c r="E22" s="66"/>
      <c r="F22" s="71"/>
    </row>
    <row r="23" spans="1:14" s="16" customFormat="1" ht="38.4" customHeight="1" thickBot="1" x14ac:dyDescent="0.35">
      <c r="A23" s="72"/>
      <c r="B23" s="73" t="s">
        <v>814</v>
      </c>
      <c r="C23" s="74"/>
      <c r="D23" s="75"/>
      <c r="E23" s="76" t="s">
        <v>805</v>
      </c>
      <c r="F23" s="77">
        <f>SUM(F2:F22)</f>
        <v>0</v>
      </c>
    </row>
    <row r="25" spans="1:14" x14ac:dyDescent="0.35">
      <c r="N25" s="10"/>
    </row>
  </sheetData>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43"/>
  <sheetViews>
    <sheetView view="pageBreakPreview" topLeftCell="A25" zoomScale="90" zoomScaleNormal="100" zoomScaleSheetLayoutView="90" workbookViewId="0">
      <selection activeCell="I47" sqref="I47"/>
    </sheetView>
  </sheetViews>
  <sheetFormatPr defaultColWidth="8.88671875" defaultRowHeight="14.4" x14ac:dyDescent="0.3"/>
  <cols>
    <col min="1" max="1" width="8.88671875" style="24"/>
    <col min="2" max="2" width="71.33203125" style="78" customWidth="1"/>
    <col min="3" max="3" width="8.88671875" style="79"/>
    <col min="4" max="4" width="12.5546875" style="118" customWidth="1"/>
    <col min="5" max="5" width="12.44140625" style="119" customWidth="1"/>
    <col min="6" max="6" width="18.33203125" style="119" customWidth="1"/>
    <col min="7" max="16384" width="8.88671875" style="2"/>
  </cols>
  <sheetData>
    <row r="2" spans="1:6" ht="15" thickBot="1" x14ac:dyDescent="0.35"/>
    <row r="3" spans="1:6" s="15" customFormat="1" ht="33.6" customHeight="1" thickBot="1" x14ac:dyDescent="0.35">
      <c r="A3" s="225" t="s">
        <v>1</v>
      </c>
      <c r="B3" s="226" t="s">
        <v>2</v>
      </c>
      <c r="C3" s="227" t="s">
        <v>3</v>
      </c>
      <c r="D3" s="228" t="s">
        <v>4</v>
      </c>
      <c r="E3" s="124" t="s">
        <v>5</v>
      </c>
      <c r="F3" s="125" t="s">
        <v>6</v>
      </c>
    </row>
    <row r="4" spans="1:6" x14ac:dyDescent="0.3">
      <c r="A4" s="126"/>
      <c r="B4" s="127"/>
      <c r="C4" s="128"/>
      <c r="D4" s="129"/>
      <c r="E4" s="130"/>
      <c r="F4" s="131"/>
    </row>
    <row r="5" spans="1:6" x14ac:dyDescent="0.3">
      <c r="A5" s="126"/>
      <c r="B5" s="132" t="s">
        <v>377</v>
      </c>
      <c r="C5" s="128"/>
      <c r="D5" s="129"/>
      <c r="E5" s="130"/>
      <c r="F5" s="131"/>
    </row>
    <row r="6" spans="1:6" x14ac:dyDescent="0.3">
      <c r="A6" s="126"/>
      <c r="B6" s="133"/>
      <c r="C6" s="128"/>
      <c r="D6" s="129"/>
      <c r="E6" s="130"/>
      <c r="F6" s="131"/>
    </row>
    <row r="7" spans="1:6" x14ac:dyDescent="0.3">
      <c r="A7" s="126"/>
      <c r="B7" s="132" t="s">
        <v>378</v>
      </c>
      <c r="C7" s="128"/>
      <c r="D7" s="129"/>
      <c r="E7" s="130"/>
      <c r="F7" s="131"/>
    </row>
    <row r="8" spans="1:6" x14ac:dyDescent="0.3">
      <c r="A8" s="126"/>
      <c r="B8" s="133"/>
      <c r="C8" s="128"/>
      <c r="D8" s="129"/>
      <c r="E8" s="130"/>
      <c r="F8" s="131"/>
    </row>
    <row r="9" spans="1:6" x14ac:dyDescent="0.3">
      <c r="A9" s="126"/>
      <c r="B9" s="132" t="s">
        <v>379</v>
      </c>
      <c r="C9" s="128"/>
      <c r="D9" s="129"/>
      <c r="E9" s="130"/>
      <c r="F9" s="131"/>
    </row>
    <row r="10" spans="1:6" x14ac:dyDescent="0.3">
      <c r="A10" s="126"/>
      <c r="B10" s="133"/>
      <c r="C10" s="128"/>
      <c r="D10" s="129"/>
      <c r="E10" s="130"/>
      <c r="F10" s="131"/>
    </row>
    <row r="11" spans="1:6" x14ac:dyDescent="0.3">
      <c r="A11" s="126"/>
      <c r="B11" s="134" t="s">
        <v>322</v>
      </c>
      <c r="C11" s="128"/>
      <c r="D11" s="129"/>
      <c r="E11" s="130"/>
      <c r="F11" s="131"/>
    </row>
    <row r="12" spans="1:6" x14ac:dyDescent="0.3">
      <c r="A12" s="126"/>
      <c r="B12" s="133"/>
      <c r="C12" s="128"/>
      <c r="D12" s="129"/>
      <c r="E12" s="130"/>
      <c r="F12" s="131"/>
    </row>
    <row r="13" spans="1:6" ht="55.8" x14ac:dyDescent="0.3">
      <c r="A13" s="126">
        <v>1</v>
      </c>
      <c r="B13" s="133" t="s">
        <v>323</v>
      </c>
      <c r="C13" s="128"/>
      <c r="D13" s="129"/>
      <c r="E13" s="130"/>
      <c r="F13" s="131"/>
    </row>
    <row r="14" spans="1:6" x14ac:dyDescent="0.3">
      <c r="A14" s="126"/>
      <c r="B14" s="133"/>
      <c r="C14" s="128"/>
      <c r="D14" s="129"/>
      <c r="E14" s="130"/>
      <c r="F14" s="131"/>
    </row>
    <row r="15" spans="1:6" x14ac:dyDescent="0.3">
      <c r="A15" s="126"/>
      <c r="B15" s="134" t="s">
        <v>324</v>
      </c>
      <c r="C15" s="128"/>
      <c r="D15" s="129"/>
      <c r="E15" s="130"/>
      <c r="F15" s="131"/>
    </row>
    <row r="16" spans="1:6" x14ac:dyDescent="0.3">
      <c r="A16" s="126"/>
      <c r="B16" s="133"/>
      <c r="C16" s="128"/>
      <c r="D16" s="129"/>
      <c r="E16" s="130"/>
      <c r="F16" s="131"/>
    </row>
    <row r="17" spans="1:6" x14ac:dyDescent="0.3">
      <c r="A17" s="126">
        <v>2</v>
      </c>
      <c r="B17" s="133" t="s">
        <v>380</v>
      </c>
      <c r="C17" s="128"/>
      <c r="D17" s="129"/>
      <c r="E17" s="130"/>
      <c r="F17" s="131"/>
    </row>
    <row r="18" spans="1:6" x14ac:dyDescent="0.3">
      <c r="A18" s="126"/>
      <c r="B18" s="133"/>
      <c r="C18" s="128"/>
      <c r="D18" s="129"/>
      <c r="E18" s="130"/>
      <c r="F18" s="131"/>
    </row>
    <row r="19" spans="1:6" ht="69.599999999999994" x14ac:dyDescent="0.3">
      <c r="A19" s="126">
        <v>3</v>
      </c>
      <c r="B19" s="133" t="s">
        <v>381</v>
      </c>
      <c r="C19" s="128"/>
      <c r="D19" s="129"/>
      <c r="E19" s="130"/>
      <c r="F19" s="131"/>
    </row>
    <row r="20" spans="1:6" x14ac:dyDescent="0.3">
      <c r="A20" s="126"/>
      <c r="B20" s="133"/>
      <c r="C20" s="128"/>
      <c r="D20" s="129"/>
      <c r="E20" s="130"/>
      <c r="F20" s="131"/>
    </row>
    <row r="21" spans="1:6" x14ac:dyDescent="0.3">
      <c r="A21" s="126"/>
      <c r="B21" s="134" t="s">
        <v>382</v>
      </c>
      <c r="C21" s="128"/>
      <c r="D21" s="129"/>
      <c r="E21" s="130"/>
      <c r="F21" s="131"/>
    </row>
    <row r="22" spans="1:6" x14ac:dyDescent="0.3">
      <c r="A22" s="126"/>
      <c r="B22" s="133"/>
      <c r="C22" s="128"/>
      <c r="D22" s="129"/>
      <c r="E22" s="130"/>
      <c r="F22" s="131"/>
    </row>
    <row r="23" spans="1:6" ht="42" x14ac:dyDescent="0.3">
      <c r="A23" s="126">
        <v>4</v>
      </c>
      <c r="B23" s="133" t="s">
        <v>383</v>
      </c>
      <c r="C23" s="128"/>
      <c r="D23" s="129"/>
      <c r="E23" s="130"/>
      <c r="F23" s="131"/>
    </row>
    <row r="24" spans="1:6" x14ac:dyDescent="0.3">
      <c r="A24" s="126"/>
      <c r="B24" s="133"/>
      <c r="C24" s="128"/>
      <c r="D24" s="129"/>
      <c r="E24" s="130"/>
      <c r="F24" s="131"/>
    </row>
    <row r="25" spans="1:6" s="12" customFormat="1" ht="42" x14ac:dyDescent="0.3">
      <c r="A25" s="135"/>
      <c r="B25" s="136" t="s">
        <v>384</v>
      </c>
      <c r="C25" s="137"/>
      <c r="D25" s="138"/>
      <c r="E25" s="139"/>
      <c r="F25" s="140"/>
    </row>
    <row r="26" spans="1:6" x14ac:dyDescent="0.3">
      <c r="A26" s="126"/>
      <c r="B26" s="133"/>
      <c r="C26" s="128"/>
      <c r="D26" s="129"/>
      <c r="E26" s="130"/>
      <c r="F26" s="131"/>
    </row>
    <row r="27" spans="1:6" ht="28.2" x14ac:dyDescent="0.3">
      <c r="A27" s="126">
        <v>5</v>
      </c>
      <c r="B27" s="133" t="s">
        <v>385</v>
      </c>
      <c r="C27" s="99" t="s">
        <v>815</v>
      </c>
      <c r="D27" s="129">
        <v>985</v>
      </c>
      <c r="E27" s="130"/>
      <c r="F27" s="131"/>
    </row>
    <row r="28" spans="1:6" x14ac:dyDescent="0.3">
      <c r="A28" s="126"/>
      <c r="B28" s="133"/>
      <c r="C28" s="128"/>
      <c r="D28" s="129"/>
      <c r="E28" s="130"/>
      <c r="F28" s="131"/>
    </row>
    <row r="29" spans="1:6" ht="28.2" x14ac:dyDescent="0.3">
      <c r="A29" s="126">
        <v>6</v>
      </c>
      <c r="B29" s="133" t="s">
        <v>386</v>
      </c>
      <c r="C29" s="128" t="s">
        <v>336</v>
      </c>
      <c r="D29" s="129">
        <v>711</v>
      </c>
      <c r="E29" s="130"/>
      <c r="F29" s="131"/>
    </row>
    <row r="30" spans="1:6" x14ac:dyDescent="0.3">
      <c r="A30" s="126"/>
      <c r="B30" s="133"/>
      <c r="C30" s="128"/>
      <c r="D30" s="129"/>
      <c r="E30" s="130"/>
      <c r="F30" s="131"/>
    </row>
    <row r="31" spans="1:6" x14ac:dyDescent="0.3">
      <c r="A31" s="126"/>
      <c r="B31" s="134" t="s">
        <v>387</v>
      </c>
      <c r="C31" s="128"/>
      <c r="D31" s="129"/>
      <c r="E31" s="130"/>
      <c r="F31" s="131"/>
    </row>
    <row r="32" spans="1:6" x14ac:dyDescent="0.3">
      <c r="A32" s="126"/>
      <c r="B32" s="133"/>
      <c r="C32" s="128"/>
      <c r="D32" s="129"/>
      <c r="E32" s="130"/>
      <c r="F32" s="131"/>
    </row>
    <row r="33" spans="1:6" s="12" customFormat="1" x14ac:dyDescent="0.3">
      <c r="A33" s="135"/>
      <c r="B33" s="136" t="s">
        <v>388</v>
      </c>
      <c r="C33" s="137"/>
      <c r="D33" s="138"/>
      <c r="E33" s="139"/>
      <c r="F33" s="140"/>
    </row>
    <row r="34" spans="1:6" x14ac:dyDescent="0.3">
      <c r="A34" s="126"/>
      <c r="B34" s="133"/>
      <c r="C34" s="128"/>
      <c r="D34" s="129"/>
      <c r="E34" s="130"/>
      <c r="F34" s="131"/>
    </row>
    <row r="35" spans="1:6" x14ac:dyDescent="0.3">
      <c r="A35" s="126">
        <v>7</v>
      </c>
      <c r="B35" s="133" t="s">
        <v>389</v>
      </c>
      <c r="C35" s="99" t="s">
        <v>815</v>
      </c>
      <c r="D35" s="129">
        <v>985</v>
      </c>
      <c r="E35" s="130"/>
      <c r="F35" s="131"/>
    </row>
    <row r="36" spans="1:6" x14ac:dyDescent="0.3">
      <c r="A36" s="126"/>
      <c r="B36" s="133"/>
      <c r="C36" s="128"/>
      <c r="D36" s="129"/>
      <c r="E36" s="130"/>
      <c r="F36" s="131"/>
    </row>
    <row r="37" spans="1:6" x14ac:dyDescent="0.3">
      <c r="A37" s="126"/>
      <c r="B37" s="134" t="s">
        <v>390</v>
      </c>
      <c r="C37" s="128"/>
      <c r="D37" s="129"/>
      <c r="E37" s="130"/>
      <c r="F37" s="131"/>
    </row>
    <row r="38" spans="1:6" x14ac:dyDescent="0.3">
      <c r="A38" s="126"/>
      <c r="B38" s="133"/>
      <c r="C38" s="128"/>
      <c r="D38" s="129"/>
      <c r="E38" s="130"/>
      <c r="F38" s="131"/>
    </row>
    <row r="39" spans="1:6" ht="69.599999999999994" x14ac:dyDescent="0.3">
      <c r="A39" s="126"/>
      <c r="B39" s="133" t="s">
        <v>391</v>
      </c>
      <c r="C39" s="128"/>
      <c r="D39" s="129"/>
      <c r="E39" s="130"/>
      <c r="F39" s="131"/>
    </row>
    <row r="40" spans="1:6" x14ac:dyDescent="0.3">
      <c r="A40" s="126"/>
      <c r="B40" s="133"/>
      <c r="C40" s="128"/>
      <c r="D40" s="129"/>
      <c r="E40" s="130"/>
      <c r="F40" s="131"/>
    </row>
    <row r="41" spans="1:6" x14ac:dyDescent="0.3">
      <c r="A41" s="126">
        <v>8</v>
      </c>
      <c r="B41" s="133" t="s">
        <v>392</v>
      </c>
      <c r="C41" s="128" t="s">
        <v>815</v>
      </c>
      <c r="D41" s="129">
        <v>3780</v>
      </c>
      <c r="E41" s="130"/>
      <c r="F41" s="131"/>
    </row>
    <row r="42" spans="1:6" ht="15" thickBot="1" x14ac:dyDescent="0.35">
      <c r="A42" s="126"/>
      <c r="B42" s="133"/>
      <c r="C42" s="128"/>
      <c r="D42" s="129"/>
      <c r="E42" s="130"/>
      <c r="F42" s="131"/>
    </row>
    <row r="43" spans="1:6" s="7" customFormat="1" ht="34.950000000000003" customHeight="1" thickBot="1" x14ac:dyDescent="0.3">
      <c r="A43" s="237" t="s">
        <v>804</v>
      </c>
      <c r="B43" s="237"/>
      <c r="C43" s="237" t="s">
        <v>805</v>
      </c>
      <c r="D43" s="237"/>
      <c r="E43" s="238"/>
      <c r="F43" s="141">
        <f>SUM(F8:F42)</f>
        <v>0</v>
      </c>
    </row>
  </sheetData>
  <mergeCells count="2">
    <mergeCell ref="A43:B43"/>
    <mergeCell ref="C43:E43"/>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19"/>
  <sheetViews>
    <sheetView view="pageBreakPreview" zoomScale="110" zoomScaleNormal="100" zoomScaleSheetLayoutView="110" workbookViewId="0">
      <selection activeCell="E4" sqref="E4:F17"/>
    </sheetView>
  </sheetViews>
  <sheetFormatPr defaultColWidth="8.88671875" defaultRowHeight="14.4" x14ac:dyDescent="0.3"/>
  <cols>
    <col min="1" max="1" width="8.88671875" style="24"/>
    <col min="2" max="2" width="72.33203125" style="78" customWidth="1"/>
    <col min="3" max="3" width="8.88671875" style="79" customWidth="1"/>
    <col min="4" max="4" width="13.44140625" style="118" customWidth="1"/>
    <col min="5" max="5" width="11.6640625" style="118" customWidth="1"/>
    <col min="6" max="6" width="17.33203125" style="118" customWidth="1"/>
    <col min="7" max="16384" width="8.88671875" style="2"/>
  </cols>
  <sheetData>
    <row r="2" spans="1:6" ht="15" thickBot="1" x14ac:dyDescent="0.35"/>
    <row r="3" spans="1:6" s="4" customFormat="1" ht="33.6" customHeight="1" thickBot="1" x14ac:dyDescent="0.35">
      <c r="A3" s="120" t="s">
        <v>1</v>
      </c>
      <c r="B3" s="121" t="s">
        <v>2</v>
      </c>
      <c r="C3" s="122" t="s">
        <v>3</v>
      </c>
      <c r="D3" s="123" t="s">
        <v>4</v>
      </c>
      <c r="E3" s="142" t="s">
        <v>5</v>
      </c>
      <c r="F3" s="87" t="s">
        <v>6</v>
      </c>
    </row>
    <row r="4" spans="1:6" s="4" customFormat="1" x14ac:dyDescent="0.3">
      <c r="A4" s="143"/>
      <c r="B4" s="144"/>
      <c r="C4" s="145"/>
      <c r="D4" s="146"/>
      <c r="E4" s="147"/>
      <c r="F4" s="93"/>
    </row>
    <row r="5" spans="1:6" x14ac:dyDescent="0.3">
      <c r="A5" s="126"/>
      <c r="B5" s="132" t="s">
        <v>393</v>
      </c>
      <c r="C5" s="128"/>
      <c r="D5" s="129"/>
      <c r="E5" s="148"/>
      <c r="F5" s="149"/>
    </row>
    <row r="6" spans="1:6" x14ac:dyDescent="0.3">
      <c r="A6" s="126"/>
      <c r="B6" s="133"/>
      <c r="C6" s="128"/>
      <c r="D6" s="129"/>
      <c r="E6" s="148"/>
      <c r="F6" s="149"/>
    </row>
    <row r="7" spans="1:6" x14ac:dyDescent="0.3">
      <c r="A7" s="126"/>
      <c r="B7" s="132" t="s">
        <v>394</v>
      </c>
      <c r="C7" s="128"/>
      <c r="D7" s="129"/>
      <c r="E7" s="148"/>
      <c r="F7" s="149"/>
    </row>
    <row r="8" spans="1:6" x14ac:dyDescent="0.3">
      <c r="A8" s="126"/>
      <c r="B8" s="133"/>
      <c r="C8" s="128"/>
      <c r="D8" s="129"/>
      <c r="E8" s="148"/>
      <c r="F8" s="149"/>
    </row>
    <row r="9" spans="1:6" x14ac:dyDescent="0.3">
      <c r="A9" s="126"/>
      <c r="B9" s="134" t="s">
        <v>322</v>
      </c>
      <c r="C9" s="128"/>
      <c r="D9" s="129"/>
      <c r="E9" s="148"/>
      <c r="F9" s="149"/>
    </row>
    <row r="10" spans="1:6" x14ac:dyDescent="0.3">
      <c r="A10" s="126"/>
      <c r="B10" s="133"/>
      <c r="C10" s="128"/>
      <c r="D10" s="129"/>
      <c r="E10" s="148"/>
      <c r="F10" s="149"/>
    </row>
    <row r="11" spans="1:6" ht="55.8" x14ac:dyDescent="0.3">
      <c r="A11" s="126"/>
      <c r="B11" s="133" t="s">
        <v>323</v>
      </c>
      <c r="C11" s="128"/>
      <c r="D11" s="129"/>
      <c r="E11" s="148"/>
      <c r="F11" s="149"/>
    </row>
    <row r="12" spans="1:6" x14ac:dyDescent="0.3">
      <c r="A12" s="126"/>
      <c r="B12" s="133"/>
      <c r="C12" s="128"/>
      <c r="D12" s="129"/>
      <c r="E12" s="148"/>
      <c r="F12" s="149"/>
    </row>
    <row r="13" spans="1:6" x14ac:dyDescent="0.3">
      <c r="A13" s="126"/>
      <c r="B13" s="134" t="s">
        <v>395</v>
      </c>
      <c r="C13" s="128"/>
      <c r="D13" s="129"/>
      <c r="E13" s="148"/>
      <c r="F13" s="149"/>
    </row>
    <row r="14" spans="1:6" x14ac:dyDescent="0.3">
      <c r="A14" s="126"/>
      <c r="B14" s="133"/>
      <c r="C14" s="128"/>
      <c r="D14" s="129"/>
      <c r="E14" s="148"/>
      <c r="F14" s="149"/>
    </row>
    <row r="15" spans="1:6" ht="69.599999999999994" x14ac:dyDescent="0.3">
      <c r="A15" s="126"/>
      <c r="B15" s="136" t="s">
        <v>396</v>
      </c>
      <c r="C15" s="128"/>
      <c r="D15" s="129"/>
      <c r="E15" s="148"/>
      <c r="F15" s="149"/>
    </row>
    <row r="16" spans="1:6" x14ac:dyDescent="0.3">
      <c r="A16" s="126"/>
      <c r="B16" s="133"/>
      <c r="C16" s="128"/>
      <c r="D16" s="129"/>
      <c r="E16" s="148"/>
      <c r="F16" s="149"/>
    </row>
    <row r="17" spans="1:6" s="7" customFormat="1" ht="27.6" x14ac:dyDescent="0.3">
      <c r="A17" s="150">
        <v>1</v>
      </c>
      <c r="B17" s="151" t="s">
        <v>397</v>
      </c>
      <c r="C17" s="128" t="s">
        <v>815</v>
      </c>
      <c r="D17" s="152">
        <v>332</v>
      </c>
      <c r="E17" s="153"/>
      <c r="F17" s="97"/>
    </row>
    <row r="18" spans="1:6" s="7" customFormat="1" ht="15" thickBot="1" x14ac:dyDescent="0.35">
      <c r="A18" s="154"/>
      <c r="B18" s="155"/>
      <c r="C18" s="156"/>
      <c r="D18" s="157"/>
      <c r="E18" s="158"/>
      <c r="F18" s="97"/>
    </row>
    <row r="19" spans="1:6" s="7" customFormat="1" ht="34.950000000000003" customHeight="1" thickBot="1" x14ac:dyDescent="0.35">
      <c r="A19" s="234" t="s">
        <v>804</v>
      </c>
      <c r="B19" s="235"/>
      <c r="C19" s="235" t="s">
        <v>805</v>
      </c>
      <c r="D19" s="235"/>
      <c r="E19" s="236"/>
      <c r="F19" s="117">
        <f>SUM(F15:F18)</f>
        <v>0</v>
      </c>
    </row>
  </sheetData>
  <mergeCells count="2">
    <mergeCell ref="A19:B19"/>
    <mergeCell ref="C19:E19"/>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67"/>
  <sheetViews>
    <sheetView view="pageBreakPreview" topLeftCell="A41" zoomScale="90" zoomScaleNormal="100" zoomScaleSheetLayoutView="90" workbookViewId="0">
      <selection activeCell="H49" sqref="H49"/>
    </sheetView>
  </sheetViews>
  <sheetFormatPr defaultColWidth="8.88671875" defaultRowHeight="14.4" x14ac:dyDescent="0.3"/>
  <cols>
    <col min="1" max="1" width="11.33203125" style="24" customWidth="1"/>
    <col min="2" max="2" width="71.33203125" style="78" customWidth="1"/>
    <col min="3" max="3" width="8" style="159" customWidth="1"/>
    <col min="4" max="4" width="11.6640625" style="118" customWidth="1"/>
    <col min="5" max="5" width="13.109375" style="118" customWidth="1"/>
    <col min="6" max="6" width="18" style="118" customWidth="1"/>
    <col min="7" max="7" width="8.88671875" style="2"/>
    <col min="8" max="8" width="10" style="2" bestFit="1" customWidth="1"/>
    <col min="9" max="16384" width="8.88671875" style="2"/>
  </cols>
  <sheetData>
    <row r="2" spans="1:6" ht="15" thickBot="1" x14ac:dyDescent="0.35"/>
    <row r="3" spans="1:6" s="4" customFormat="1" ht="33.6" customHeight="1" thickBot="1" x14ac:dyDescent="0.35">
      <c r="A3" s="120" t="s">
        <v>1</v>
      </c>
      <c r="B3" s="121" t="s">
        <v>2</v>
      </c>
      <c r="C3" s="122" t="s">
        <v>3</v>
      </c>
      <c r="D3" s="123" t="s">
        <v>4</v>
      </c>
      <c r="E3" s="160" t="s">
        <v>5</v>
      </c>
      <c r="F3" s="87" t="s">
        <v>6</v>
      </c>
    </row>
    <row r="4" spans="1:6" x14ac:dyDescent="0.3">
      <c r="A4" s="126"/>
      <c r="B4" s="127"/>
      <c r="C4" s="161"/>
      <c r="D4" s="129"/>
      <c r="E4" s="162"/>
      <c r="F4" s="149"/>
    </row>
    <row r="5" spans="1:6" x14ac:dyDescent="0.3">
      <c r="A5" s="126"/>
      <c r="B5" s="132" t="s">
        <v>398</v>
      </c>
      <c r="C5" s="161"/>
      <c r="D5" s="129"/>
      <c r="E5" s="162"/>
      <c r="F5" s="149"/>
    </row>
    <row r="6" spans="1:6" x14ac:dyDescent="0.3">
      <c r="A6" s="126"/>
      <c r="B6" s="133"/>
      <c r="C6" s="161"/>
      <c r="D6" s="129"/>
      <c r="E6" s="162"/>
      <c r="F6" s="149"/>
    </row>
    <row r="7" spans="1:6" x14ac:dyDescent="0.3">
      <c r="A7" s="126"/>
      <c r="B7" s="132" t="s">
        <v>399</v>
      </c>
      <c r="C7" s="161"/>
      <c r="D7" s="129"/>
      <c r="E7" s="162"/>
      <c r="F7" s="149"/>
    </row>
    <row r="8" spans="1:6" x14ac:dyDescent="0.3">
      <c r="A8" s="126"/>
      <c r="B8" s="133"/>
      <c r="C8" s="161"/>
      <c r="D8" s="129"/>
      <c r="E8" s="162"/>
      <c r="F8" s="149"/>
    </row>
    <row r="9" spans="1:6" x14ac:dyDescent="0.3">
      <c r="A9" s="126"/>
      <c r="B9" s="134" t="s">
        <v>322</v>
      </c>
      <c r="C9" s="161"/>
      <c r="D9" s="129"/>
      <c r="E9" s="162"/>
      <c r="F9" s="149"/>
    </row>
    <row r="10" spans="1:6" x14ac:dyDescent="0.3">
      <c r="A10" s="126"/>
      <c r="B10" s="133"/>
      <c r="C10" s="161"/>
      <c r="D10" s="129"/>
      <c r="E10" s="162"/>
      <c r="F10" s="149"/>
    </row>
    <row r="11" spans="1:6" ht="55.8" x14ac:dyDescent="0.3">
      <c r="A11" s="126"/>
      <c r="B11" s="133" t="s">
        <v>323</v>
      </c>
      <c r="C11" s="161"/>
      <c r="D11" s="129"/>
      <c r="E11" s="162"/>
      <c r="F11" s="149"/>
    </row>
    <row r="12" spans="1:6" x14ac:dyDescent="0.3">
      <c r="A12" s="126"/>
      <c r="B12" s="133"/>
      <c r="C12" s="161"/>
      <c r="D12" s="129"/>
      <c r="E12" s="162"/>
      <c r="F12" s="149"/>
    </row>
    <row r="13" spans="1:6" x14ac:dyDescent="0.3">
      <c r="A13" s="126"/>
      <c r="B13" s="134" t="s">
        <v>324</v>
      </c>
      <c r="C13" s="161"/>
      <c r="D13" s="129"/>
      <c r="E13" s="162"/>
      <c r="F13" s="149"/>
    </row>
    <row r="14" spans="1:6" x14ac:dyDescent="0.3">
      <c r="A14" s="126"/>
      <c r="B14" s="133"/>
      <c r="C14" s="161"/>
      <c r="D14" s="129"/>
      <c r="E14" s="162"/>
      <c r="F14" s="149"/>
    </row>
    <row r="15" spans="1:6" x14ac:dyDescent="0.3">
      <c r="A15" s="126"/>
      <c r="B15" s="136" t="s">
        <v>400</v>
      </c>
      <c r="C15" s="128"/>
      <c r="D15" s="129"/>
      <c r="E15" s="162"/>
      <c r="F15" s="149"/>
    </row>
    <row r="16" spans="1:6" x14ac:dyDescent="0.3">
      <c r="A16" s="126"/>
      <c r="B16" s="133"/>
      <c r="C16" s="161"/>
      <c r="D16" s="129"/>
      <c r="E16" s="162"/>
      <c r="F16" s="149"/>
    </row>
    <row r="17" spans="1:6" ht="28.2" x14ac:dyDescent="0.3">
      <c r="A17" s="126"/>
      <c r="B17" s="133" t="s">
        <v>401</v>
      </c>
      <c r="C17" s="161"/>
      <c r="D17" s="129"/>
      <c r="E17" s="162"/>
      <c r="F17" s="149"/>
    </row>
    <row r="18" spans="1:6" x14ac:dyDescent="0.3">
      <c r="A18" s="126"/>
      <c r="B18" s="133"/>
      <c r="C18" s="161"/>
      <c r="D18" s="129"/>
      <c r="E18" s="162"/>
      <c r="F18" s="149"/>
    </row>
    <row r="19" spans="1:6" ht="28.2" x14ac:dyDescent="0.3">
      <c r="A19" s="126"/>
      <c r="B19" s="133" t="s">
        <v>402</v>
      </c>
      <c r="C19" s="161"/>
      <c r="D19" s="129"/>
      <c r="E19" s="162"/>
      <c r="F19" s="149"/>
    </row>
    <row r="20" spans="1:6" x14ac:dyDescent="0.3">
      <c r="A20" s="126"/>
      <c r="B20" s="133"/>
      <c r="C20" s="161"/>
      <c r="D20" s="129"/>
      <c r="E20" s="162"/>
      <c r="F20" s="149"/>
    </row>
    <row r="21" spans="1:6" x14ac:dyDescent="0.3">
      <c r="A21" s="126"/>
      <c r="B21" s="136" t="s">
        <v>403</v>
      </c>
      <c r="C21" s="128"/>
      <c r="D21" s="129"/>
      <c r="E21" s="162"/>
      <c r="F21" s="149"/>
    </row>
    <row r="22" spans="1:6" x14ac:dyDescent="0.3">
      <c r="A22" s="126"/>
      <c r="B22" s="133"/>
      <c r="C22" s="161"/>
      <c r="D22" s="129"/>
      <c r="E22" s="162"/>
      <c r="F22" s="149"/>
    </row>
    <row r="23" spans="1:6" ht="28.2" x14ac:dyDescent="0.3">
      <c r="A23" s="126"/>
      <c r="B23" s="133" t="s">
        <v>404</v>
      </c>
      <c r="C23" s="161"/>
      <c r="D23" s="129"/>
      <c r="E23" s="162"/>
      <c r="F23" s="149"/>
    </row>
    <row r="24" spans="1:6" x14ac:dyDescent="0.3">
      <c r="A24" s="126"/>
      <c r="B24" s="133"/>
      <c r="C24" s="161"/>
      <c r="D24" s="129"/>
      <c r="E24" s="162"/>
      <c r="F24" s="149"/>
    </row>
    <row r="25" spans="1:6" x14ac:dyDescent="0.3">
      <c r="A25" s="126"/>
      <c r="B25" s="136" t="s">
        <v>405</v>
      </c>
      <c r="C25" s="128"/>
      <c r="D25" s="129"/>
      <c r="E25" s="162"/>
      <c r="F25" s="149"/>
    </row>
    <row r="26" spans="1:6" x14ac:dyDescent="0.3">
      <c r="A26" s="126"/>
      <c r="B26" s="133"/>
      <c r="C26" s="161"/>
      <c r="D26" s="129"/>
      <c r="E26" s="162"/>
      <c r="F26" s="149"/>
    </row>
    <row r="27" spans="1:6" ht="28.2" x14ac:dyDescent="0.3">
      <c r="A27" s="126"/>
      <c r="B27" s="133" t="s">
        <v>406</v>
      </c>
      <c r="C27" s="161"/>
      <c r="D27" s="129"/>
      <c r="E27" s="162"/>
      <c r="F27" s="149"/>
    </row>
    <row r="28" spans="1:6" x14ac:dyDescent="0.3">
      <c r="A28" s="126"/>
      <c r="B28" s="133"/>
      <c r="C28" s="161"/>
      <c r="D28" s="129"/>
      <c r="E28" s="162"/>
      <c r="F28" s="149"/>
    </row>
    <row r="29" spans="1:6" x14ac:dyDescent="0.3">
      <c r="A29" s="126"/>
      <c r="B29" s="134" t="s">
        <v>828</v>
      </c>
      <c r="C29" s="161"/>
      <c r="D29" s="129"/>
      <c r="E29" s="162"/>
      <c r="F29" s="149"/>
    </row>
    <row r="30" spans="1:6" x14ac:dyDescent="0.3">
      <c r="A30" s="126"/>
      <c r="B30" s="133"/>
      <c r="C30" s="161"/>
      <c r="D30" s="129"/>
      <c r="E30" s="162"/>
      <c r="F30" s="149"/>
    </row>
    <row r="31" spans="1:6" ht="55.8" x14ac:dyDescent="0.3">
      <c r="A31" s="126"/>
      <c r="B31" s="136" t="s">
        <v>829</v>
      </c>
      <c r="C31" s="161"/>
      <c r="D31" s="129"/>
      <c r="E31" s="162"/>
      <c r="F31" s="149"/>
    </row>
    <row r="32" spans="1:6" x14ac:dyDescent="0.3">
      <c r="A32" s="126"/>
      <c r="B32" s="133"/>
      <c r="C32" s="161"/>
      <c r="D32" s="129"/>
      <c r="E32" s="162"/>
      <c r="F32" s="149"/>
    </row>
    <row r="33" spans="1:6" x14ac:dyDescent="0.3">
      <c r="A33" s="126">
        <v>1</v>
      </c>
      <c r="B33" s="133" t="s">
        <v>409</v>
      </c>
      <c r="C33" s="161" t="s">
        <v>338</v>
      </c>
      <c r="D33" s="129">
        <v>12</v>
      </c>
      <c r="E33" s="162"/>
      <c r="F33" s="149"/>
    </row>
    <row r="34" spans="1:6" x14ac:dyDescent="0.3">
      <c r="A34" s="126"/>
      <c r="B34" s="133"/>
      <c r="C34" s="161"/>
      <c r="D34" s="129"/>
      <c r="E34" s="162"/>
      <c r="F34" s="149"/>
    </row>
    <row r="35" spans="1:6" x14ac:dyDescent="0.3">
      <c r="A35" s="126"/>
      <c r="B35" s="134" t="s">
        <v>407</v>
      </c>
      <c r="C35" s="161"/>
      <c r="D35" s="129"/>
      <c r="E35" s="162"/>
      <c r="F35" s="149"/>
    </row>
    <row r="36" spans="1:6" x14ac:dyDescent="0.3">
      <c r="A36" s="126"/>
      <c r="B36" s="133"/>
      <c r="C36" s="161"/>
      <c r="D36" s="129"/>
      <c r="E36" s="162"/>
      <c r="F36" s="149"/>
    </row>
    <row r="37" spans="1:6" ht="55.8" x14ac:dyDescent="0.3">
      <c r="A37" s="126"/>
      <c r="B37" s="136" t="s">
        <v>830</v>
      </c>
      <c r="C37" s="161"/>
      <c r="D37" s="129"/>
      <c r="E37" s="162"/>
      <c r="F37" s="149"/>
    </row>
    <row r="38" spans="1:6" x14ac:dyDescent="0.3">
      <c r="A38" s="126"/>
      <c r="B38" s="133"/>
      <c r="C38" s="161"/>
      <c r="D38" s="129"/>
      <c r="E38" s="162"/>
      <c r="F38" s="149"/>
    </row>
    <row r="39" spans="1:6" x14ac:dyDescent="0.3">
      <c r="A39" s="126">
        <v>1</v>
      </c>
      <c r="B39" s="133" t="s">
        <v>409</v>
      </c>
      <c r="C39" s="161" t="s">
        <v>338</v>
      </c>
      <c r="D39" s="129">
        <v>68</v>
      </c>
      <c r="E39" s="162"/>
      <c r="F39" s="149"/>
    </row>
    <row r="40" spans="1:6" x14ac:dyDescent="0.3">
      <c r="A40" s="126"/>
      <c r="B40" s="133"/>
      <c r="C40" s="161"/>
      <c r="D40" s="129"/>
      <c r="E40" s="162"/>
      <c r="F40" s="149"/>
    </row>
    <row r="41" spans="1:6" ht="55.8" x14ac:dyDescent="0.3">
      <c r="A41" s="126"/>
      <c r="B41" s="136" t="s">
        <v>410</v>
      </c>
      <c r="C41" s="128"/>
      <c r="D41" s="129"/>
      <c r="E41" s="162"/>
      <c r="F41" s="149"/>
    </row>
    <row r="42" spans="1:6" x14ac:dyDescent="0.3">
      <c r="A42" s="126"/>
      <c r="B42" s="133"/>
      <c r="C42" s="161"/>
      <c r="D42" s="129"/>
      <c r="E42" s="162"/>
      <c r="F42" s="149"/>
    </row>
    <row r="43" spans="1:6" x14ac:dyDescent="0.3">
      <c r="A43" s="126">
        <v>2</v>
      </c>
      <c r="B43" s="133" t="s">
        <v>411</v>
      </c>
      <c r="C43" s="161" t="s">
        <v>338</v>
      </c>
      <c r="D43" s="129">
        <v>109</v>
      </c>
      <c r="E43" s="162"/>
      <c r="F43" s="149"/>
    </row>
    <row r="44" spans="1:6" x14ac:dyDescent="0.3">
      <c r="A44" s="126"/>
      <c r="B44" s="133"/>
      <c r="C44" s="161"/>
      <c r="D44" s="129"/>
      <c r="E44" s="162"/>
      <c r="F44" s="149"/>
    </row>
    <row r="45" spans="1:6" ht="28.2" x14ac:dyDescent="0.3">
      <c r="A45" s="126">
        <v>3</v>
      </c>
      <c r="B45" s="133" t="s">
        <v>412</v>
      </c>
      <c r="C45" s="161" t="s">
        <v>338</v>
      </c>
      <c r="D45" s="129">
        <v>24</v>
      </c>
      <c r="E45" s="162"/>
      <c r="F45" s="149"/>
    </row>
    <row r="46" spans="1:6" x14ac:dyDescent="0.3">
      <c r="A46" s="126"/>
      <c r="B46" s="133"/>
      <c r="C46" s="161"/>
      <c r="D46" s="129"/>
      <c r="E46" s="162"/>
      <c r="F46" s="149"/>
    </row>
    <row r="47" spans="1:6" x14ac:dyDescent="0.3">
      <c r="A47" s="126"/>
      <c r="B47" s="134" t="s">
        <v>413</v>
      </c>
      <c r="C47" s="161"/>
      <c r="D47" s="129"/>
      <c r="E47" s="162"/>
      <c r="F47" s="149"/>
    </row>
    <row r="48" spans="1:6" x14ac:dyDescent="0.3">
      <c r="A48" s="126"/>
      <c r="B48" s="133"/>
      <c r="C48" s="161"/>
      <c r="D48" s="129"/>
      <c r="E48" s="162"/>
      <c r="F48" s="149"/>
    </row>
    <row r="49" spans="1:8" ht="28.2" x14ac:dyDescent="0.3">
      <c r="A49" s="126">
        <v>4</v>
      </c>
      <c r="B49" s="133" t="s">
        <v>414</v>
      </c>
      <c r="C49" s="161" t="s">
        <v>336</v>
      </c>
      <c r="D49" s="129">
        <v>1554</v>
      </c>
      <c r="E49" s="162"/>
      <c r="F49" s="149"/>
      <c r="H49" s="23"/>
    </row>
    <row r="50" spans="1:8" x14ac:dyDescent="0.3">
      <c r="A50" s="126"/>
      <c r="B50" s="133"/>
      <c r="C50" s="161"/>
      <c r="D50" s="129"/>
      <c r="E50" s="162"/>
      <c r="F50" s="149"/>
    </row>
    <row r="51" spans="1:8" x14ac:dyDescent="0.3">
      <c r="A51" s="126"/>
      <c r="B51" s="134" t="s">
        <v>415</v>
      </c>
      <c r="C51" s="161"/>
      <c r="D51" s="129"/>
      <c r="E51" s="162"/>
      <c r="F51" s="149"/>
    </row>
    <row r="52" spans="1:8" x14ac:dyDescent="0.3">
      <c r="A52" s="126"/>
      <c r="B52" s="133"/>
      <c r="C52" s="161"/>
      <c r="D52" s="129"/>
      <c r="E52" s="162"/>
      <c r="F52" s="149"/>
    </row>
    <row r="53" spans="1:8" ht="55.8" x14ac:dyDescent="0.3">
      <c r="A53" s="126"/>
      <c r="B53" s="136" t="s">
        <v>416</v>
      </c>
      <c r="C53" s="128"/>
      <c r="D53" s="129"/>
      <c r="E53" s="162"/>
      <c r="F53" s="149"/>
    </row>
    <row r="54" spans="1:8" x14ac:dyDescent="0.3">
      <c r="A54" s="126"/>
      <c r="B54" s="133"/>
      <c r="C54" s="161"/>
      <c r="D54" s="129"/>
      <c r="E54" s="162"/>
      <c r="F54" s="149"/>
    </row>
    <row r="55" spans="1:8" ht="42" x14ac:dyDescent="0.3">
      <c r="A55" s="126">
        <v>5</v>
      </c>
      <c r="B55" s="133" t="s">
        <v>417</v>
      </c>
      <c r="C55" s="161" t="s">
        <v>336</v>
      </c>
      <c r="D55" s="129">
        <v>51</v>
      </c>
      <c r="E55" s="162"/>
      <c r="F55" s="149"/>
    </row>
    <row r="56" spans="1:8" x14ac:dyDescent="0.3">
      <c r="A56" s="126"/>
      <c r="B56" s="133"/>
      <c r="C56" s="161"/>
      <c r="D56" s="129"/>
      <c r="E56" s="162"/>
      <c r="F56" s="149"/>
    </row>
    <row r="57" spans="1:8" x14ac:dyDescent="0.3">
      <c r="A57" s="126"/>
      <c r="B57" s="134" t="s">
        <v>418</v>
      </c>
      <c r="C57" s="161"/>
      <c r="D57" s="129"/>
      <c r="E57" s="162"/>
      <c r="F57" s="149"/>
    </row>
    <row r="58" spans="1:8" x14ac:dyDescent="0.3">
      <c r="A58" s="126"/>
      <c r="B58" s="133"/>
      <c r="C58" s="161"/>
      <c r="D58" s="129"/>
      <c r="E58" s="162"/>
      <c r="F58" s="149"/>
    </row>
    <row r="59" spans="1:8" ht="42" x14ac:dyDescent="0.3">
      <c r="A59" s="126"/>
      <c r="B59" s="136" t="s">
        <v>419</v>
      </c>
      <c r="C59" s="128"/>
      <c r="D59" s="129"/>
      <c r="E59" s="162"/>
      <c r="F59" s="149"/>
    </row>
    <row r="60" spans="1:8" x14ac:dyDescent="0.3">
      <c r="A60" s="126"/>
      <c r="B60" s="133"/>
      <c r="C60" s="161"/>
      <c r="D60" s="129"/>
      <c r="E60" s="162"/>
      <c r="F60" s="149"/>
    </row>
    <row r="61" spans="1:8" ht="42" x14ac:dyDescent="0.3">
      <c r="A61" s="126">
        <v>6</v>
      </c>
      <c r="B61" s="133" t="s">
        <v>420</v>
      </c>
      <c r="C61" s="161" t="s">
        <v>338</v>
      </c>
      <c r="D61" s="129">
        <v>19</v>
      </c>
      <c r="E61" s="162"/>
      <c r="F61" s="149"/>
    </row>
    <row r="62" spans="1:8" x14ac:dyDescent="0.3">
      <c r="A62" s="126"/>
      <c r="B62" s="133"/>
      <c r="C62" s="161"/>
      <c r="D62" s="129"/>
      <c r="E62" s="162"/>
      <c r="F62" s="149"/>
    </row>
    <row r="63" spans="1:8" x14ac:dyDescent="0.3">
      <c r="A63" s="126">
        <v>7</v>
      </c>
      <c r="B63" s="133" t="s">
        <v>421</v>
      </c>
      <c r="C63" s="161" t="s">
        <v>338</v>
      </c>
      <c r="D63" s="129">
        <v>45</v>
      </c>
      <c r="E63" s="162"/>
      <c r="F63" s="149"/>
    </row>
    <row r="64" spans="1:8" x14ac:dyDescent="0.3">
      <c r="A64" s="126"/>
      <c r="B64" s="133"/>
      <c r="C64" s="161"/>
      <c r="D64" s="129"/>
      <c r="E64" s="162"/>
      <c r="F64" s="149"/>
    </row>
    <row r="65" spans="1:6" x14ac:dyDescent="0.3">
      <c r="A65" s="126">
        <v>8</v>
      </c>
      <c r="B65" s="133" t="s">
        <v>422</v>
      </c>
      <c r="C65" s="161" t="s">
        <v>338</v>
      </c>
      <c r="D65" s="129">
        <v>115</v>
      </c>
      <c r="E65" s="162"/>
      <c r="F65" s="149"/>
    </row>
    <row r="66" spans="1:6" ht="15" thickBot="1" x14ac:dyDescent="0.35">
      <c r="A66" s="126"/>
      <c r="B66" s="133"/>
      <c r="C66" s="161"/>
      <c r="D66" s="129"/>
      <c r="E66" s="162"/>
      <c r="F66" s="149"/>
    </row>
    <row r="67" spans="1:6" s="7" customFormat="1" ht="34.950000000000003" customHeight="1" thickBot="1" x14ac:dyDescent="0.35">
      <c r="A67" s="239" t="s">
        <v>804</v>
      </c>
      <c r="B67" s="239"/>
      <c r="C67" s="237" t="s">
        <v>805</v>
      </c>
      <c r="D67" s="237"/>
      <c r="E67" s="238"/>
      <c r="F67" s="117">
        <f>SUM(F34:F66)</f>
        <v>0</v>
      </c>
    </row>
  </sheetData>
  <mergeCells count="2">
    <mergeCell ref="A67:B67"/>
    <mergeCell ref="C67:E67"/>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rowBreaks count="1" manualBreakCount="1">
    <brk id="48"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J52"/>
  <sheetViews>
    <sheetView view="pageBreakPreview" topLeftCell="A46" zoomScale="90" zoomScaleNormal="100" zoomScaleSheetLayoutView="90" workbookViewId="0">
      <selection activeCell="H67" sqref="H67"/>
    </sheetView>
  </sheetViews>
  <sheetFormatPr defaultColWidth="8.88671875" defaultRowHeight="14.4" x14ac:dyDescent="0.3"/>
  <cols>
    <col min="1" max="1" width="8.88671875" style="163"/>
    <col min="2" max="2" width="72" style="164" customWidth="1"/>
    <col min="3" max="3" width="8.88671875" style="79"/>
    <col min="4" max="5" width="12.44140625" style="80" customWidth="1"/>
    <col min="6" max="6" width="17.6640625" style="80" customWidth="1"/>
    <col min="7" max="16384" width="8.88671875" style="7"/>
  </cols>
  <sheetData>
    <row r="2" spans="1:6" ht="15" thickBot="1" x14ac:dyDescent="0.35"/>
    <row r="3" spans="1:6" s="4" customFormat="1" ht="33.6" customHeight="1" thickBot="1" x14ac:dyDescent="0.35">
      <c r="A3" s="120" t="s">
        <v>1</v>
      </c>
      <c r="B3" s="121" t="s">
        <v>2</v>
      </c>
      <c r="C3" s="122" t="s">
        <v>3</v>
      </c>
      <c r="D3" s="123" t="s">
        <v>4</v>
      </c>
      <c r="E3" s="160" t="s">
        <v>5</v>
      </c>
      <c r="F3" s="87" t="s">
        <v>6</v>
      </c>
    </row>
    <row r="4" spans="1:6" x14ac:dyDescent="0.3">
      <c r="A4" s="150"/>
      <c r="B4" s="165"/>
      <c r="C4" s="128"/>
      <c r="D4" s="152"/>
      <c r="E4" s="153"/>
      <c r="F4" s="97"/>
    </row>
    <row r="5" spans="1:6" x14ac:dyDescent="0.3">
      <c r="A5" s="150"/>
      <c r="B5" s="144" t="s">
        <v>423</v>
      </c>
      <c r="C5" s="128"/>
      <c r="D5" s="152"/>
      <c r="E5" s="153"/>
      <c r="F5" s="97"/>
    </row>
    <row r="6" spans="1:6" x14ac:dyDescent="0.3">
      <c r="A6" s="150"/>
      <c r="B6" s="151"/>
      <c r="C6" s="128"/>
      <c r="D6" s="152"/>
      <c r="E6" s="153"/>
      <c r="F6" s="97"/>
    </row>
    <row r="7" spans="1:6" x14ac:dyDescent="0.3">
      <c r="A7" s="150"/>
      <c r="B7" s="166" t="s">
        <v>424</v>
      </c>
      <c r="C7" s="128"/>
      <c r="D7" s="152"/>
      <c r="E7" s="153"/>
      <c r="F7" s="97"/>
    </row>
    <row r="8" spans="1:6" x14ac:dyDescent="0.3">
      <c r="A8" s="150"/>
      <c r="B8" s="151"/>
      <c r="C8" s="128"/>
      <c r="D8" s="152"/>
      <c r="E8" s="153"/>
      <c r="F8" s="97"/>
    </row>
    <row r="9" spans="1:6" x14ac:dyDescent="0.3">
      <c r="A9" s="150"/>
      <c r="B9" s="167" t="s">
        <v>322</v>
      </c>
      <c r="C9" s="128"/>
      <c r="D9" s="152"/>
      <c r="E9" s="153"/>
      <c r="F9" s="97"/>
    </row>
    <row r="10" spans="1:6" x14ac:dyDescent="0.3">
      <c r="A10" s="150"/>
      <c r="B10" s="151"/>
      <c r="C10" s="128"/>
      <c r="D10" s="152"/>
      <c r="E10" s="153"/>
      <c r="F10" s="97"/>
    </row>
    <row r="11" spans="1:6" ht="55.2" x14ac:dyDescent="0.3">
      <c r="A11" s="150"/>
      <c r="B11" s="151" t="s">
        <v>323</v>
      </c>
      <c r="C11" s="128"/>
      <c r="D11" s="152"/>
      <c r="E11" s="153"/>
      <c r="F11" s="97"/>
    </row>
    <row r="12" spans="1:6" x14ac:dyDescent="0.3">
      <c r="A12" s="150"/>
      <c r="B12" s="151"/>
      <c r="C12" s="128"/>
      <c r="D12" s="152"/>
      <c r="E12" s="153"/>
      <c r="F12" s="97"/>
    </row>
    <row r="13" spans="1:6" x14ac:dyDescent="0.3">
      <c r="A13" s="150"/>
      <c r="B13" s="167" t="s">
        <v>324</v>
      </c>
      <c r="C13" s="128"/>
      <c r="D13" s="152"/>
      <c r="E13" s="153"/>
      <c r="F13" s="97"/>
    </row>
    <row r="14" spans="1:6" x14ac:dyDescent="0.3">
      <c r="A14" s="150"/>
      <c r="B14" s="151"/>
      <c r="C14" s="128"/>
      <c r="D14" s="152"/>
      <c r="E14" s="153"/>
      <c r="F14" s="97"/>
    </row>
    <row r="15" spans="1:6" x14ac:dyDescent="0.3">
      <c r="A15" s="150"/>
      <c r="B15" s="168" t="s">
        <v>425</v>
      </c>
      <c r="C15" s="128"/>
      <c r="D15" s="152"/>
      <c r="E15" s="153"/>
      <c r="F15" s="97"/>
    </row>
    <row r="16" spans="1:6" x14ac:dyDescent="0.3">
      <c r="A16" s="150"/>
      <c r="B16" s="151"/>
      <c r="C16" s="128"/>
      <c r="D16" s="152"/>
      <c r="E16" s="153"/>
      <c r="F16" s="97"/>
    </row>
    <row r="17" spans="1:6" ht="82.8" x14ac:dyDescent="0.3">
      <c r="A17" s="150"/>
      <c r="B17" s="151" t="s">
        <v>426</v>
      </c>
      <c r="C17" s="128"/>
      <c r="D17" s="152"/>
      <c r="E17" s="153"/>
      <c r="F17" s="97"/>
    </row>
    <row r="18" spans="1:6" x14ac:dyDescent="0.3">
      <c r="A18" s="150"/>
      <c r="B18" s="151"/>
      <c r="C18" s="128"/>
      <c r="D18" s="152"/>
      <c r="E18" s="153"/>
      <c r="F18" s="97"/>
    </row>
    <row r="19" spans="1:6" x14ac:dyDescent="0.3">
      <c r="A19" s="150"/>
      <c r="B19" s="169" t="s">
        <v>825</v>
      </c>
      <c r="C19" s="128"/>
      <c r="D19" s="152"/>
      <c r="E19" s="153"/>
      <c r="F19" s="97"/>
    </row>
    <row r="20" spans="1:6" x14ac:dyDescent="0.3">
      <c r="A20" s="150"/>
      <c r="B20" s="151"/>
      <c r="C20" s="128"/>
      <c r="D20" s="152"/>
      <c r="E20" s="153"/>
      <c r="F20" s="97"/>
    </row>
    <row r="21" spans="1:6" ht="27.6" x14ac:dyDescent="0.3">
      <c r="A21" s="150"/>
      <c r="B21" s="151" t="s">
        <v>826</v>
      </c>
      <c r="C21" s="128" t="s">
        <v>815</v>
      </c>
      <c r="D21" s="152">
        <v>3051</v>
      </c>
      <c r="E21" s="153"/>
      <c r="F21" s="97"/>
    </row>
    <row r="22" spans="1:6" x14ac:dyDescent="0.3">
      <c r="A22" s="150"/>
      <c r="B22" s="151"/>
      <c r="C22" s="128"/>
      <c r="D22" s="152"/>
      <c r="E22" s="153"/>
      <c r="F22" s="97"/>
    </row>
    <row r="23" spans="1:6" x14ac:dyDescent="0.3">
      <c r="A23" s="150"/>
      <c r="B23" s="167" t="s">
        <v>427</v>
      </c>
      <c r="C23" s="128"/>
      <c r="D23" s="152"/>
      <c r="E23" s="153"/>
      <c r="F23" s="97"/>
    </row>
    <row r="24" spans="1:6" x14ac:dyDescent="0.3">
      <c r="A24" s="150"/>
      <c r="B24" s="151"/>
      <c r="C24" s="128"/>
      <c r="D24" s="152"/>
      <c r="E24" s="153"/>
      <c r="F24" s="97"/>
    </row>
    <row r="25" spans="1:6" ht="165.6" x14ac:dyDescent="0.3">
      <c r="A25" s="150"/>
      <c r="B25" s="168" t="s">
        <v>428</v>
      </c>
      <c r="C25" s="128"/>
      <c r="D25" s="152"/>
      <c r="E25" s="153"/>
      <c r="F25" s="97"/>
    </row>
    <row r="26" spans="1:6" x14ac:dyDescent="0.3">
      <c r="A26" s="150"/>
      <c r="B26" s="151"/>
      <c r="C26" s="128"/>
      <c r="D26" s="152"/>
      <c r="E26" s="153"/>
      <c r="F26" s="97"/>
    </row>
    <row r="27" spans="1:6" x14ac:dyDescent="0.3">
      <c r="A27" s="150">
        <v>1</v>
      </c>
      <c r="B27" s="151" t="s">
        <v>429</v>
      </c>
      <c r="C27" s="128" t="s">
        <v>815</v>
      </c>
      <c r="D27" s="152">
        <v>811</v>
      </c>
      <c r="E27" s="153"/>
      <c r="F27" s="97"/>
    </row>
    <row r="28" spans="1:6" x14ac:dyDescent="0.3">
      <c r="A28" s="150"/>
      <c r="B28" s="151"/>
      <c r="C28" s="128"/>
      <c r="D28" s="152"/>
      <c r="E28" s="153"/>
      <c r="F28" s="97"/>
    </row>
    <row r="29" spans="1:6" ht="110.4" x14ac:dyDescent="0.3">
      <c r="A29" s="150"/>
      <c r="B29" s="168" t="s">
        <v>430</v>
      </c>
      <c r="C29" s="128"/>
      <c r="D29" s="152"/>
      <c r="E29" s="153"/>
      <c r="F29" s="97"/>
    </row>
    <row r="30" spans="1:6" x14ac:dyDescent="0.3">
      <c r="A30" s="150"/>
      <c r="B30" s="151"/>
      <c r="C30" s="128"/>
      <c r="D30" s="152"/>
      <c r="E30" s="153"/>
      <c r="F30" s="97"/>
    </row>
    <row r="31" spans="1:6" x14ac:dyDescent="0.3">
      <c r="A31" s="150">
        <v>2</v>
      </c>
      <c r="B31" s="151" t="s">
        <v>429</v>
      </c>
      <c r="C31" s="128" t="s">
        <v>815</v>
      </c>
      <c r="D31" s="152">
        <v>3050</v>
      </c>
      <c r="E31" s="153"/>
      <c r="F31" s="97"/>
    </row>
    <row r="32" spans="1:6" x14ac:dyDescent="0.3">
      <c r="A32" s="150"/>
      <c r="B32" s="151"/>
      <c r="C32" s="128"/>
      <c r="D32" s="152"/>
      <c r="E32" s="153"/>
      <c r="F32" s="97"/>
    </row>
    <row r="33" spans="1:10" ht="96.6" x14ac:dyDescent="0.3">
      <c r="A33" s="150"/>
      <c r="B33" s="168" t="s">
        <v>431</v>
      </c>
      <c r="C33" s="128"/>
      <c r="D33" s="152"/>
      <c r="E33" s="153"/>
      <c r="F33" s="97"/>
    </row>
    <row r="34" spans="1:10" x14ac:dyDescent="0.3">
      <c r="A34" s="150"/>
      <c r="B34" s="151"/>
      <c r="C34" s="128"/>
      <c r="D34" s="152"/>
      <c r="E34" s="153"/>
      <c r="F34" s="97"/>
    </row>
    <row r="35" spans="1:10" x14ac:dyDescent="0.3">
      <c r="A35" s="150">
        <v>3</v>
      </c>
      <c r="B35" s="151" t="s">
        <v>432</v>
      </c>
      <c r="C35" s="128" t="s">
        <v>336</v>
      </c>
      <c r="D35" s="152">
        <v>90</v>
      </c>
      <c r="E35" s="153"/>
      <c r="F35" s="97"/>
      <c r="I35" s="7">
        <f>90*0.3</f>
        <v>27</v>
      </c>
    </row>
    <row r="36" spans="1:10" x14ac:dyDescent="0.3">
      <c r="A36" s="150"/>
      <c r="B36" s="151"/>
      <c r="C36" s="128"/>
      <c r="D36" s="152"/>
      <c r="E36" s="153"/>
      <c r="F36" s="97"/>
    </row>
    <row r="37" spans="1:10" ht="27.6" x14ac:dyDescent="0.3">
      <c r="A37" s="150">
        <v>4</v>
      </c>
      <c r="B37" s="151" t="s">
        <v>433</v>
      </c>
      <c r="C37" s="128" t="s">
        <v>336</v>
      </c>
      <c r="D37" s="152">
        <v>2154</v>
      </c>
      <c r="E37" s="153"/>
      <c r="F37" s="97"/>
    </row>
    <row r="38" spans="1:10" x14ac:dyDescent="0.3">
      <c r="A38" s="150"/>
      <c r="B38" s="151"/>
      <c r="C38" s="128"/>
      <c r="D38" s="152"/>
      <c r="E38" s="153"/>
      <c r="F38" s="97"/>
    </row>
    <row r="39" spans="1:10" x14ac:dyDescent="0.3">
      <c r="A39" s="150"/>
      <c r="B39" s="167" t="s">
        <v>434</v>
      </c>
      <c r="C39" s="128"/>
      <c r="D39" s="152"/>
      <c r="E39" s="153"/>
      <c r="F39" s="97"/>
    </row>
    <row r="40" spans="1:10" x14ac:dyDescent="0.3">
      <c r="A40" s="150"/>
      <c r="B40" s="151"/>
      <c r="C40" s="128"/>
      <c r="D40" s="152"/>
      <c r="E40" s="153"/>
      <c r="F40" s="97"/>
    </row>
    <row r="41" spans="1:10" ht="234.6" x14ac:dyDescent="0.3">
      <c r="A41" s="150"/>
      <c r="B41" s="168" t="s">
        <v>435</v>
      </c>
      <c r="C41" s="128"/>
      <c r="D41" s="152"/>
      <c r="E41" s="153"/>
      <c r="F41" s="97"/>
    </row>
    <row r="42" spans="1:10" x14ac:dyDescent="0.3">
      <c r="A42" s="150"/>
      <c r="B42" s="151"/>
      <c r="C42" s="128"/>
      <c r="D42" s="152"/>
      <c r="E42" s="153"/>
      <c r="F42" s="97"/>
    </row>
    <row r="43" spans="1:10" x14ac:dyDescent="0.3">
      <c r="A43" s="150">
        <v>5</v>
      </c>
      <c r="B43" s="151" t="s">
        <v>436</v>
      </c>
      <c r="C43" s="128" t="s">
        <v>336</v>
      </c>
      <c r="D43" s="152">
        <v>85</v>
      </c>
      <c r="E43" s="153"/>
      <c r="F43" s="97"/>
      <c r="I43" s="7">
        <f>113*2.6</f>
        <v>293.8</v>
      </c>
      <c r="J43" s="7">
        <f>I43*2</f>
        <v>587.6</v>
      </c>
    </row>
    <row r="44" spans="1:10" x14ac:dyDescent="0.3">
      <c r="A44" s="150"/>
      <c r="B44" s="151"/>
      <c r="C44" s="128"/>
      <c r="D44" s="152"/>
      <c r="E44" s="153"/>
      <c r="F44" s="97"/>
    </row>
    <row r="45" spans="1:10" x14ac:dyDescent="0.3">
      <c r="A45" s="150">
        <v>6</v>
      </c>
      <c r="B45" s="151" t="s">
        <v>437</v>
      </c>
      <c r="C45" s="128" t="s">
        <v>338</v>
      </c>
      <c r="D45" s="152">
        <v>7</v>
      </c>
      <c r="E45" s="153"/>
      <c r="F45" s="97"/>
    </row>
    <row r="46" spans="1:10" x14ac:dyDescent="0.3">
      <c r="A46" s="150"/>
      <c r="B46" s="151"/>
      <c r="C46" s="128"/>
      <c r="D46" s="152"/>
      <c r="E46" s="153"/>
      <c r="F46" s="97"/>
    </row>
    <row r="47" spans="1:10" x14ac:dyDescent="0.3">
      <c r="A47" s="150">
        <v>7</v>
      </c>
      <c r="B47" s="151" t="s">
        <v>438</v>
      </c>
      <c r="C47" s="128" t="s">
        <v>338</v>
      </c>
      <c r="D47" s="152">
        <v>25</v>
      </c>
      <c r="E47" s="153"/>
      <c r="F47" s="97"/>
    </row>
    <row r="48" spans="1:10" x14ac:dyDescent="0.3">
      <c r="A48" s="150"/>
      <c r="B48" s="151"/>
      <c r="C48" s="128"/>
      <c r="D48" s="152"/>
      <c r="E48" s="153"/>
      <c r="F48" s="97"/>
    </row>
    <row r="49" spans="1:6" x14ac:dyDescent="0.3">
      <c r="A49" s="150">
        <v>8</v>
      </c>
      <c r="B49" s="151" t="s">
        <v>439</v>
      </c>
      <c r="C49" s="128" t="s">
        <v>338</v>
      </c>
      <c r="D49" s="152">
        <v>7</v>
      </c>
      <c r="E49" s="153"/>
      <c r="F49" s="97"/>
    </row>
    <row r="50" spans="1:6" x14ac:dyDescent="0.3">
      <c r="A50" s="150"/>
      <c r="B50" s="151"/>
      <c r="C50" s="128"/>
      <c r="D50" s="152"/>
      <c r="E50" s="153"/>
      <c r="F50" s="97"/>
    </row>
    <row r="51" spans="1:6" ht="15" thickBot="1" x14ac:dyDescent="0.35">
      <c r="A51" s="150"/>
      <c r="B51" s="165"/>
      <c r="C51" s="128"/>
      <c r="D51" s="152"/>
      <c r="E51" s="158"/>
      <c r="F51" s="97"/>
    </row>
    <row r="52" spans="1:6" ht="34.950000000000003" customHeight="1" thickBot="1" x14ac:dyDescent="0.35">
      <c r="A52" s="237" t="s">
        <v>804</v>
      </c>
      <c r="B52" s="237"/>
      <c r="C52" s="237" t="s">
        <v>805</v>
      </c>
      <c r="D52" s="237"/>
      <c r="E52" s="240"/>
      <c r="F52" s="170">
        <f>SUM(F11:F51)</f>
        <v>0</v>
      </c>
    </row>
  </sheetData>
  <mergeCells count="2">
    <mergeCell ref="A52:B52"/>
    <mergeCell ref="C52:E52"/>
  </mergeCells>
  <pageMargins left="0.27559055118110237" right="0.23622047244094491" top="0.6692913385826772" bottom="0.19685039370078741" header="0.11811023622047245" footer="0.11811023622047245"/>
  <pageSetup scale="75" orientation="portrait" r:id="rId1"/>
  <headerFooter>
    <oddHeader xml:space="preserve">&amp;R&amp;"-,Bold"&amp;8JOBURG PROPERTY COMPANY (SOC) LTD
ENNERDALE CIVIC CENTRE
SECTION 1: PRELIMINARIES &amp; GENERAL
MARCH 2022&amp;"-,Regular"&amp;11
</oddHeader>
    <oddFooter>&amp;C&amp;"-,Bold"- &amp;P -</oddFooter>
  </headerFooter>
  <rowBreaks count="1" manualBreakCount="1">
    <brk id="31"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36</vt:i4>
      </vt:variant>
    </vt:vector>
  </HeadingPairs>
  <TitlesOfParts>
    <vt:vector size="58" baseType="lpstr">
      <vt:lpstr>Ennedale Civic Centre</vt:lpstr>
      <vt:lpstr>Preliminaries</vt:lpstr>
      <vt:lpstr>Section 1</vt:lpstr>
      <vt:lpstr>Alterations</vt:lpstr>
      <vt:lpstr>Section 2</vt:lpstr>
      <vt:lpstr>Waterproofing</vt:lpstr>
      <vt:lpstr>Roof Coverings</vt:lpstr>
      <vt:lpstr>Carperntry &amp; Joinery</vt:lpstr>
      <vt:lpstr>Ceilings &amp; Partitions</vt:lpstr>
      <vt:lpstr>Floor Coverings</vt:lpstr>
      <vt:lpstr>Ironmonmgery</vt:lpstr>
      <vt:lpstr>Plastering</vt:lpstr>
      <vt:lpstr>Tiling</vt:lpstr>
      <vt:lpstr>Plumbing &amp; Drainage</vt:lpstr>
      <vt:lpstr>Glazing</vt:lpstr>
      <vt:lpstr>Paintwork</vt:lpstr>
      <vt:lpstr>Section 3</vt:lpstr>
      <vt:lpstr>External Works</vt:lpstr>
      <vt:lpstr>Section 4</vt:lpstr>
      <vt:lpstr>Provision Sums</vt:lpstr>
      <vt:lpstr>Section 5</vt:lpstr>
      <vt:lpstr>FINAL SUMMARY</vt:lpstr>
      <vt:lpstr>Alterations!Print_Area</vt:lpstr>
      <vt:lpstr>'Carperntry &amp; Joinery'!Print_Area</vt:lpstr>
      <vt:lpstr>'Ceilings &amp; Partitions'!Print_Area</vt:lpstr>
      <vt:lpstr>'External Works'!Print_Area</vt:lpstr>
      <vt:lpstr>'FINAL SUMMARY'!Print_Area</vt:lpstr>
      <vt:lpstr>'Floor Coverings'!Print_Area</vt:lpstr>
      <vt:lpstr>Glazing!Print_Area</vt:lpstr>
      <vt:lpstr>Ironmonmgery!Print_Area</vt:lpstr>
      <vt:lpstr>Paintwork!Print_Area</vt:lpstr>
      <vt:lpstr>Plastering!Print_Area</vt:lpstr>
      <vt:lpstr>'Plumbing &amp; Drainage'!Print_Area</vt:lpstr>
      <vt:lpstr>Preliminaries!Print_Area</vt:lpstr>
      <vt:lpstr>'Provision Sums'!Print_Area</vt:lpstr>
      <vt:lpstr>'Roof Coverings'!Print_Area</vt:lpstr>
      <vt:lpstr>'Section 1'!Print_Area</vt:lpstr>
      <vt:lpstr>'Section 2'!Print_Area</vt:lpstr>
      <vt:lpstr>'Section 3'!Print_Area</vt:lpstr>
      <vt:lpstr>'Section 4'!Print_Area</vt:lpstr>
      <vt:lpstr>'Section 5'!Print_Area</vt:lpstr>
      <vt:lpstr>Tiling!Print_Area</vt:lpstr>
      <vt:lpstr>Waterproofing!Print_Area</vt:lpstr>
      <vt:lpstr>Alterations!Print_Titles</vt:lpstr>
      <vt:lpstr>'Carperntry &amp; Joinery'!Print_Titles</vt:lpstr>
      <vt:lpstr>'Ceilings &amp; Partitions'!Print_Titles</vt:lpstr>
      <vt:lpstr>'External Works'!Print_Titles</vt:lpstr>
      <vt:lpstr>'Floor Coverings'!Print_Titles</vt:lpstr>
      <vt:lpstr>Glazing!Print_Titles</vt:lpstr>
      <vt:lpstr>Ironmonmgery!Print_Titles</vt:lpstr>
      <vt:lpstr>Paintwork!Print_Titles</vt:lpstr>
      <vt:lpstr>Plastering!Print_Titles</vt:lpstr>
      <vt:lpstr>'Plumbing &amp; Drainage'!Print_Titles</vt:lpstr>
      <vt:lpstr>Preliminaries!Print_Titles</vt:lpstr>
      <vt:lpstr>'Provision Sums'!Print_Titles</vt:lpstr>
      <vt:lpstr>'Roof Coverings'!Print_Titles</vt:lpstr>
      <vt:lpstr>Tiling!Print_Titles</vt:lpstr>
      <vt:lpstr>Waterproofing!Print_Titles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Gaboile Mothoagae</dc:creator>
  <cp:lastModifiedBy>Asogan Maistry</cp:lastModifiedBy>
  <cp:lastPrinted>2022-03-20T12:29:42Z</cp:lastPrinted>
  <dcterms:created xsi:type="dcterms:W3CDTF">2022-03-20T08:16:47Z</dcterms:created>
  <dcterms:modified xsi:type="dcterms:W3CDTF">2025-04-17T09:02:47Z</dcterms:modified>
</cp:coreProperties>
</file>